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saveExternalLinkValues="0" autoCompressPictures="0"/>
  <mc:AlternateContent xmlns:mc="http://schemas.openxmlformats.org/markup-compatibility/2006">
    <mc:Choice Requires="x15">
      <x15ac:absPath xmlns:x15ac="http://schemas.microsoft.com/office/spreadsheetml/2010/11/ac" url="C:\01_PC_Enrico\00_UEC\00_PISTE\2020_Elite_Plovdiv_BUL\Covid\"/>
    </mc:Choice>
  </mc:AlternateContent>
  <xr:revisionPtr revIDLastSave="0" documentId="13_ncr:1_{3E888DE2-621D-42A8-85FE-8805A7107857}" xr6:coauthVersionLast="45" xr6:coauthVersionMax="45" xr10:uidLastSave="{00000000-0000-0000-0000-000000000000}"/>
  <bookViews>
    <workbookView xWindow="-120" yWindow="-120" windowWidth="29040" windowHeight="15840" activeTab="2" xr2:uid="{00000000-000D-0000-FFFF-FFFF00000000}"/>
  </bookViews>
  <sheets>
    <sheet name="COVID" sheetId="7" r:id="rId1"/>
    <sheet name="Measures" sheetId="12" r:id="rId2"/>
    <sheet name="Matrix" sheetId="14" r:id="rId3"/>
    <sheet name="Back end" sheetId="3" state="hidden" r:id="rId4"/>
    <sheet name="Instructions" sheetId="13" r:id="rId5"/>
  </sheets>
  <definedNames>
    <definedName name="_GoBack" localSheetId="0">COVID!#REF!</definedName>
    <definedName name="_GoBack" localSheetId="1">Measures!#REF!</definedName>
    <definedName name="_Toc197309289" localSheetId="4">Instructions!$B$2</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F53" i="12" l="1"/>
  <c r="F52" i="12"/>
  <c r="F51" i="12"/>
  <c r="F50" i="12"/>
  <c r="F49" i="12"/>
  <c r="F48" i="12"/>
  <c r="F47" i="12"/>
  <c r="F46" i="12"/>
  <c r="F45" i="12"/>
  <c r="F44" i="12"/>
  <c r="F43" i="12"/>
  <c r="F42" i="12"/>
  <c r="F41" i="12"/>
  <c r="F40" i="12"/>
  <c r="F39" i="12"/>
  <c r="F37" i="12"/>
  <c r="F36" i="12"/>
  <c r="F35" i="12"/>
  <c r="F34" i="12"/>
  <c r="F33" i="12"/>
  <c r="F32" i="12"/>
  <c r="F31" i="12"/>
  <c r="F30" i="12"/>
  <c r="F29" i="12"/>
  <c r="F28" i="12"/>
  <c r="F27" i="12"/>
  <c r="F26" i="12"/>
  <c r="F25" i="12"/>
  <c r="F24" i="12"/>
  <c r="F23" i="12"/>
  <c r="F22" i="12"/>
  <c r="F20" i="12"/>
  <c r="F19" i="12"/>
  <c r="F8" i="12"/>
  <c r="F9" i="12"/>
  <c r="F10" i="12"/>
  <c r="F11" i="12"/>
  <c r="F12" i="12"/>
  <c r="F13" i="12"/>
  <c r="F14" i="12"/>
  <c r="F16" i="12"/>
  <c r="F17" i="12"/>
  <c r="F18" i="12"/>
  <c r="E57" i="12"/>
  <c r="E13" i="7"/>
  <c r="E14" i="7"/>
  <c r="E16" i="7"/>
  <c r="D5" i="14" s="1"/>
  <c r="E10" i="7"/>
  <c r="E11" i="7"/>
  <c r="E12" i="7"/>
  <c r="E15" i="7"/>
  <c r="F57" i="12" l="1"/>
  <c r="D57" i="12" s="1"/>
  <c r="D58" i="12" s="1"/>
  <c r="D7" i="14" s="1"/>
</calcChain>
</file>

<file path=xl/sharedStrings.xml><?xml version="1.0" encoding="utf-8"?>
<sst xmlns="http://schemas.openxmlformats.org/spreadsheetml/2006/main" count="228" uniqueCount="177">
  <si>
    <t>Please answer Yes (1) or No (0) to the following questions to determine a risk assessment score that incorporates factors specific to mass gathering sporting events</t>
  </si>
  <si>
    <t>Yes (1)/No (0)</t>
  </si>
  <si>
    <t>Score</t>
  </si>
  <si>
    <t>Will the event be held in a country that has documented active local transmission of COVID-19 (community spread)?</t>
  </si>
  <si>
    <t>Will the event be held indoors?</t>
  </si>
  <si>
    <t>Total COVID-19 risk score</t>
  </si>
  <si>
    <t xml:space="preserve"> </t>
  </si>
  <si>
    <t>Mitigation measures assess the current effort and planning to reduce the risk of spread of COVID-19 disease for the event. As mitigation measures can reduce the overall risk of the mass gathering contributing to the spread of COVID-19, they should be taken into account after the risk assessment has occurred to gain a clearer understanding of  the overall risk of transmission and further spread of COVID-19, should the mass gathering be held. Together with the risk assessment score, the mitigation measure will contribute to the decision matrix and influence the assessment of the overall risk of transmission and further spread of COVID-19 in relation to the mass gathering.</t>
  </si>
  <si>
    <t>Topic</t>
  </si>
  <si>
    <t>Key consideration</t>
  </si>
  <si>
    <t>Score               Yes/Completed (2), Maybe/In progress (1), No/Not considered (0)</t>
  </si>
  <si>
    <t>Weighting</t>
  </si>
  <si>
    <t>Total score</t>
  </si>
  <si>
    <t>Comments</t>
  </si>
  <si>
    <t>Understanding of the overview of the current COVID-19 situation by the event organizers</t>
  </si>
  <si>
    <t>Event emergency preparedness and response plans</t>
  </si>
  <si>
    <t xml:space="preserve">Personal protective equipment (e.g. masks, gloves, gowns) for onsite medical personnel  </t>
  </si>
  <si>
    <t xml:space="preserve">Hand sanitizer and alcohol rubs/gels, tissues, frequently replaced soap canisters and closed bins for safe disposal of hygienic materials (e.g. tissues, towels, sanitary products) in washrooms and changing rooms </t>
  </si>
  <si>
    <t>Hand sanitizers and alcohol rubs for all entrances and throughout the venue</t>
  </si>
  <si>
    <t xml:space="preserve">If a person feels unwell/ shows symptoms of an acute respiratory infection during the event: </t>
  </si>
  <si>
    <t>Command and control</t>
  </si>
  <si>
    <t xml:space="preserve"> Risk communication </t>
  </si>
  <si>
    <t>Public health awareness of COVID-19 before and during the event</t>
  </si>
  <si>
    <t>Surge capacity</t>
  </si>
  <si>
    <t>Specific mitigation measures</t>
  </si>
  <si>
    <t>Sum of mitigation measures</t>
  </si>
  <si>
    <t>Total mitigation score (%)</t>
  </si>
  <si>
    <t>Total COVID-19 risk score (from "Risk Assessment" Tab)</t>
  </si>
  <si>
    <t xml:space="preserve">Total mitigation score (from "Mitigation Checklist" Tab) </t>
  </si>
  <si>
    <t>Risk Vs. Mitigation Matrix</t>
  </si>
  <si>
    <t>Total Risk Assessment Score</t>
  </si>
  <si>
    <t>0 - Negligible</t>
  </si>
  <si>
    <t xml:space="preserve">Very low                           </t>
  </si>
  <si>
    <t>1 - Very Low Risk</t>
  </si>
  <si>
    <t xml:space="preserve">Low                                           </t>
  </si>
  <si>
    <t>2 - Low Risk</t>
  </si>
  <si>
    <t xml:space="preserve">Moderate                                 </t>
  </si>
  <si>
    <t>3 - Moderate Risk (low-moderate)</t>
  </si>
  <si>
    <t>4 - Moderate Risk (high-moderate)</t>
  </si>
  <si>
    <t xml:space="preserve"> High                                            </t>
  </si>
  <si>
    <t xml:space="preserve">Very High                                            </t>
  </si>
  <si>
    <t>5 - High Risk</t>
  </si>
  <si>
    <t xml:space="preserve">High                                            </t>
  </si>
  <si>
    <t>6 - Very High Risk</t>
  </si>
  <si>
    <t>KEY FOR COLOUR DETERMINATION OF OVERALL RISK</t>
  </si>
  <si>
    <t>VERY LOW</t>
  </si>
  <si>
    <r>
      <t xml:space="preserve">Overall risk of transmission and further spread of COVID-19 in relation to the mass gathering is considered </t>
    </r>
    <r>
      <rPr>
        <b/>
        <u/>
        <sz val="11"/>
        <color rgb="FF000000"/>
        <rFont val="Calibri (Body)"/>
      </rPr>
      <t>very low</t>
    </r>
    <r>
      <rPr>
        <b/>
        <sz val="11"/>
        <color rgb="FF000000"/>
        <rFont val="Calibri"/>
        <family val="2"/>
        <scheme val="minor"/>
      </rPr>
      <t>.</t>
    </r>
  </si>
  <si>
    <t>LOW</t>
  </si>
  <si>
    <r>
      <t xml:space="preserve">Overall risk of transmission and further spread of COVID-19 in relation to the mass gathering is considered </t>
    </r>
    <r>
      <rPr>
        <b/>
        <u/>
        <sz val="11"/>
        <color rgb="FF000000"/>
        <rFont val="Calibri (Body)"/>
      </rPr>
      <t>low</t>
    </r>
    <r>
      <rPr>
        <b/>
        <sz val="11"/>
        <color rgb="FF000000"/>
        <rFont val="Calibri (Body)"/>
      </rPr>
      <t>. R</t>
    </r>
    <r>
      <rPr>
        <b/>
        <sz val="11"/>
        <color rgb="FF000000"/>
        <rFont val="Calibri"/>
        <family val="2"/>
        <scheme val="minor"/>
      </rPr>
      <t>ecommend checking whether mitigation measures can be strengthened.</t>
    </r>
  </si>
  <si>
    <t>MODERATE</t>
  </si>
  <si>
    <r>
      <t xml:space="preserve">Overall risk of transmission and further spread of COVID-19 in relation to the mass gathering is considered </t>
    </r>
    <r>
      <rPr>
        <b/>
        <u/>
        <sz val="11"/>
        <color rgb="FF000000"/>
        <rFont val="Calibri (Body)"/>
      </rPr>
      <t>moderate</t>
    </r>
    <r>
      <rPr>
        <b/>
        <sz val="11"/>
        <color rgb="FF000000"/>
        <rFont val="Calibri (Body)"/>
      </rPr>
      <t>. R</t>
    </r>
    <r>
      <rPr>
        <b/>
        <sz val="11"/>
        <color rgb="FF000000"/>
        <rFont val="Calibri"/>
        <family val="2"/>
        <scheme val="minor"/>
      </rPr>
      <t xml:space="preserve">ecommend </t>
    </r>
    <r>
      <rPr>
        <b/>
        <u/>
        <sz val="11"/>
        <color rgb="FF000000"/>
        <rFont val="Calibri (Body)"/>
      </rPr>
      <t>significant</t>
    </r>
    <r>
      <rPr>
        <b/>
        <sz val="11"/>
        <color rgb="FF000000"/>
        <rFont val="Calibri"/>
        <family val="2"/>
        <scheme val="minor"/>
      </rPr>
      <t xml:space="preserve"> efforts to improve mitigation measures or reduce risk of transmission (decrease risk assessment score). </t>
    </r>
  </si>
  <si>
    <t>HIGH</t>
  </si>
  <si>
    <r>
      <t xml:space="preserve">Overall risk of transmission and further spread of COVID-19 in relation to the mass gathering is consdiered </t>
    </r>
    <r>
      <rPr>
        <b/>
        <u/>
        <sz val="11"/>
        <color rgb="FF000000"/>
        <rFont val="Calibri (Body)"/>
      </rPr>
      <t>high</t>
    </r>
    <r>
      <rPr>
        <b/>
        <sz val="11"/>
        <color rgb="FF000000"/>
        <rFont val="Calibri (Body)"/>
      </rPr>
      <t>. R</t>
    </r>
    <r>
      <rPr>
        <b/>
        <sz val="11"/>
        <color rgb="FF000000"/>
        <rFont val="Calibri"/>
        <family val="2"/>
        <scheme val="minor"/>
      </rPr>
      <t xml:space="preserve">ecommend </t>
    </r>
    <r>
      <rPr>
        <b/>
        <u/>
        <sz val="11"/>
        <color rgb="FF000000"/>
        <rFont val="Calibri (Body)"/>
      </rPr>
      <t>significant</t>
    </r>
    <r>
      <rPr>
        <b/>
        <sz val="11"/>
        <color rgb="FF000000"/>
        <rFont val="Calibri (Body)"/>
      </rPr>
      <t xml:space="preserve"> efforts to improve </t>
    </r>
    <r>
      <rPr>
        <b/>
        <u/>
        <sz val="11"/>
        <color rgb="FF000000"/>
        <rFont val="Calibri (Body)"/>
      </rPr>
      <t>both</t>
    </r>
    <r>
      <rPr>
        <b/>
        <sz val="11"/>
        <color rgb="FF000000"/>
        <rFont val="Calibri (Body)"/>
      </rPr>
      <t xml:space="preserve"> mitigation measures and reduce risk of transmission (decrease risk assessment score). </t>
    </r>
  </si>
  <si>
    <t>VERY HIGH</t>
  </si>
  <si>
    <r>
      <t xml:space="preserve">Overall risk of transmission and further spread of COVID-19 in relation to the mass gathering is considered </t>
    </r>
    <r>
      <rPr>
        <b/>
        <u/>
        <sz val="11"/>
        <color rgb="FF000000"/>
        <rFont val="Calibri (Body)"/>
      </rPr>
      <t>very high</t>
    </r>
    <r>
      <rPr>
        <b/>
        <sz val="11"/>
        <color rgb="FF000000"/>
        <rFont val="Calibri"/>
        <family val="2"/>
        <scheme val="minor"/>
      </rPr>
      <t>.</t>
    </r>
  </si>
  <si>
    <r>
      <rPr>
        <b/>
        <sz val="28"/>
        <color theme="1"/>
        <rFont val="Calibri Light"/>
        <family val="2"/>
      </rPr>
      <t>Guidance for the use of the WHO Mass Gathering Sports Addendum Risk Assessment tools in the context of COVID-19</t>
    </r>
    <r>
      <rPr>
        <sz val="28"/>
        <color rgb="FF00B0F0"/>
        <rFont val="Calibri Light"/>
        <family val="2"/>
      </rPr>
      <t xml:space="preserve">
</t>
    </r>
    <r>
      <rPr>
        <sz val="12"/>
        <color theme="1"/>
        <rFont val="Calibri Light"/>
        <family val="2"/>
      </rPr>
      <t xml:space="preserve">Guidance for organizers of sports events planning mass gatherings during the current outbreak of COVID-19
</t>
    </r>
    <r>
      <rPr>
        <sz val="28"/>
        <color rgb="FF00B0F0"/>
        <rFont val="Calibri Light"/>
        <family val="2"/>
      </rPr>
      <t xml:space="preserve">
</t>
    </r>
    <r>
      <rPr>
        <sz val="14"/>
        <color theme="1"/>
        <rFont val="Calibri Light"/>
        <family val="2"/>
      </rPr>
      <t xml:space="preserve">Routine planning for mass gatherings includes conducting risk assessments to determine the overall risk of disease spread. In view of the current outbreak of COVID-19, a disease-specific and event-specific risk assessment and mitigation checklist has been developed for use by host countries and organizers of mass gathering, to assess the specific risk of COVID-19.
This tool includes all factors from the general WHO risk assessment and mitigation checklist for mass gatherings as well as additional factors relating to sporting events, to enable event organizers to determine a more accurate overall risk score. 
The following risk assessment and mitigation checklist should be used in conjunction with the WHO Mass Gathering Sports Addendum Guidelines.
In order to accurately provide answers the following risk assessment and mitigation checklist, organizers must be knowledgeable on the current COVID-19 outbreak. The organizers should reference the daily global COVID-19 situation reports provided by WHO as well as the national COVID-19 situation reports, if available. 
The tool must be completed in this Excel spreadsheet (see following tabs), as the scores are automatically calculated there. After the tools have been completed, the scores you receive in the Excel spreadsheet for both sections will need to be entered into the decision matrix found on the final tab ("Overall risk scores") for the overall risk score to be determined.
It must be ensured that this risk assessment is conducted with input from local public health authorities and that the necessary personnel with expertise in mass gatherings, risk assessment, epidemiology, and infectious disease control measures are included from the initial stages of planning. 
For the overall determination, factors under consideration include: 
     • the current stage of the COVID-19 outbreak and known transmission dynamics 
     • the geographical distribution and number of participants, and their individual risk profile
     • the risk assessment tool
     • the mitigation measures that re currently in place or feasible
</t>
    </r>
    <r>
      <rPr>
        <i/>
        <sz val="14"/>
        <color theme="1"/>
        <rFont val="Calibri Light"/>
        <family val="2"/>
      </rPr>
      <t xml:space="preserve">It is important to remember that while mitigation measures can reduce the risk of COVID-19 infections, they cannot completely eliminate the threat.  It is WHO’s view that all countries with community transmission should seriously consider postponing or reducing mass gatherings that bring people together and have the potential to amplify disease and support the recommended best practice of physical distancing. Any decision will be supported through the use of WHO tools, in particular the Risk Assessment for Mass Gatherings during COVID-19.
If movement restrictions and further national measures have been established in the country, the WHO RA does not apply.
However, when the process of re-opening/conducting mass gatherings is being considered post movement restrictions, it will be key to ensure any decisions are based on a risk assessment, such as the WHO Mass gatherings COVID-19 risk assessment.
</t>
    </r>
  </si>
  <si>
    <t>Will the event be held in multiple venues/cities/regions/countries?</t>
  </si>
  <si>
    <t>Will the event include non-local/international participants (athletes and spectators) from areas that have documented active local transmission of COVID-19 (community spread)?</t>
  </si>
  <si>
    <t>Will the event include a significant number of participants (athletes or spectators) at higher risk of severe COVID-19 disease (e.g., some athletes with disabilities, people with underlying health conditions)?</t>
  </si>
  <si>
    <t>Analyse globale de risque</t>
  </si>
  <si>
    <t xml:space="preserve">Très faible                       </t>
  </si>
  <si>
    <t xml:space="preserve">Faible                                </t>
  </si>
  <si>
    <t xml:space="preserve">Modéré                            </t>
  </si>
  <si>
    <t>Elevé</t>
  </si>
  <si>
    <t>Très élevé</t>
  </si>
  <si>
    <t>Plan d'atténuation des risques assez bien préparé                                      (51-75)</t>
  </si>
  <si>
    <t>Plan d'atténuation des risques assez mal préparé                                     (26-50)</t>
  </si>
  <si>
    <t>Plan d'atténuation des risques très mal préparé                                     (26-50)</t>
  </si>
  <si>
    <t>Plan d'atténuation des risques très bien préparé                                     (76-100)</t>
  </si>
  <si>
    <t>SIGNIFICATION DES CODES COULEUR</t>
  </si>
  <si>
    <t>TRES FAIBLE</t>
  </si>
  <si>
    <t>FAIBLE</t>
  </si>
  <si>
    <t>MODERE</t>
  </si>
  <si>
    <t>ELEVE</t>
  </si>
  <si>
    <t>TRES ELEVE</t>
  </si>
  <si>
    <t>Risque global très faible de transmission et d'extension de la pandémie de COVID-19 lié à l'événement sportif.</t>
  </si>
  <si>
    <t xml:space="preserve">Risque global modéré de transmission et d'extension de la pandémie de COVID-19 lié à l'événement sportif. On recommande de fournir des efforts significatifs afin d'améliorer l'atténuation de risque. </t>
  </si>
  <si>
    <t xml:space="preserve">Risque global très élevé de transmission et d'extension de la pandémie de COVID-19 lié à l'événement sportif. </t>
  </si>
  <si>
    <t>0 - Négligeable</t>
  </si>
  <si>
    <t>1 - Très faibles risques</t>
  </si>
  <si>
    <t>2 - Faibles risques</t>
  </si>
  <si>
    <t>3 - Risques modérés</t>
  </si>
  <si>
    <t>4 - Risques moderés (élevés)</t>
  </si>
  <si>
    <t>5 - Risques élevés</t>
  </si>
  <si>
    <t>6 - Risques très élevés</t>
  </si>
  <si>
    <t>Risque global faible de transmission et d'extension de la pandémie de COVID-19 lié à l'événement sportif. Evaluer les possibilités d'améliorer l'atténuation des risques.</t>
  </si>
  <si>
    <t xml:space="preserve">Risque global élevé de transmission et d'extension de la pandémie de COVID-19 lié à l'événement sportif. On recommande de fournir des efforts significatifs afin d'améliorer à la fois le score total COVID et les mesures d'atténuation de risque. </t>
  </si>
  <si>
    <t>Specific risk of COVID-19</t>
  </si>
  <si>
    <t>Risk assessment related to COVID-19</t>
  </si>
  <si>
    <t xml:space="preserve">Has the organizer requested support from local public health authorities? </t>
  </si>
  <si>
    <t>Is wearing a face mask required for riders, except during training, warm-up and races?</t>
  </si>
  <si>
    <t>Is wearing a face mask required for spectators and all organizing staff?</t>
  </si>
  <si>
    <t>Are there transporation services with trained medical professionals available to transport critically ill patients with severe acute respiratory infections to a hospital or to evacuate them from the host country, if necessary?</t>
  </si>
  <si>
    <t>Will the athletes be separated from other groups, such as officials, support staff and spectators, to limit transmission?</t>
  </si>
  <si>
    <t>Do these measures include a dedicated medical questionnaire?</t>
  </si>
  <si>
    <t>Is the arrangement of the accommodation adequate to maintain physical distance (hotel rooms away from tourists, independent dining rooms, reserved for riders)</t>
  </si>
  <si>
    <t>Are there measures in place to limit the sharing of equipment, water bottles, towels, etc.?</t>
  </si>
  <si>
    <t>Will athletes be given closed containers to allow for the safe disposal or storing of all hygienic materials (e.g. tissues, towels, etc.)?</t>
  </si>
  <si>
    <t>Please, refer to the UCI Protocol for a clear definition of "community spread"</t>
  </si>
  <si>
    <t>Will the event include conditions that could increase the risk of spread for COVID-19 (e.g. mass start or mass arrival, unavoidable contact or limited distancing measures)?</t>
  </si>
  <si>
    <t>Checklist of mitigation measures for COVID-19 prevention</t>
  </si>
  <si>
    <t>Has a COVID-doctor been designated to coordinate the management of COVID-19 suspected cases during the event?</t>
  </si>
  <si>
    <t>Have the organizers of the track cycling event acquired the following supplies to help reduce the risk of transmission of COVID-19?</t>
  </si>
  <si>
    <t>Is there a procedure on who to contact in the host country to report suspected cases and request testing and epidemiological investigations?</t>
  </si>
  <si>
    <t>Has a cleaning program been developed to ensure that the site is clean and hygienic (including regularly wiping surfaces and any equipment with disinfectant, before, during and after the event)?</t>
  </si>
  <si>
    <t>Is there a decision-making authority/body and an agreed procedure to modify, restrict, postpone or cancel the event, related to the evolving COVID-19 outbreak?</t>
  </si>
  <si>
    <t>Is there a person designated to lead media activities in coordination with the UCI, in order to manage external communications with the media and the general public? (If yes, please identify the spokesperson in the comments)</t>
  </si>
  <si>
    <t>Is coordination in place with major official media channels and social media sites such as Twitter, Facebook and Instagram to provide targeted messages from the organizers (including messages to counter fake news and rumors )?</t>
  </si>
  <si>
    <t>Has information on the at-risk populations been provided to organisation members and the public so they may make an informed decision on their attendance based on their personal risks?</t>
  </si>
  <si>
    <t>Do surge arrangements include stockpiles of equipment (e.g. personal protective equipment, etc.)</t>
  </si>
  <si>
    <t>Do surge arrangements include training of extra staff?</t>
  </si>
  <si>
    <t>Does the medical response plan include a protocol allowing the organizers to inform all participants of a possible exposure to COVID-19 in the event of suspected or confirmed cases having attended the event?</t>
  </si>
  <si>
    <t>Is a viral diagnostic test mandatory to participate in the event? comments the type of viral diagnostic test used.</t>
  </si>
  <si>
    <t>Will there be daily health checks for the different categories of staff (organizational staff, volunteers, journalists, photographers, etc.) having access to accreditated areas?</t>
  </si>
  <si>
    <t>Has the VIP area been adapted to the situation, with in particular a strict obligation to wear a mask (apart from food and beverage consumption)?</t>
  </si>
  <si>
    <t>Are separate routes organised for entry and exit to the velodrome itself; the infield area and spectator areas?</t>
  </si>
  <si>
    <t>Are changing/locker rooms closed for riders?</t>
  </si>
  <si>
    <t>Are the teams made aware of the daily health checks of the riders? They are under the responsibility of the team doctor (present or remotely).</t>
  </si>
  <si>
    <t>Has the access of riders and staff members to the infield been limited as much as possible? (restrict the number of people allowed in the infield by race time, maintain a safe distance between team boxes, maintain a physical distance and wear a mask for all people present in the infield).</t>
  </si>
  <si>
    <t>Has an external warm-up and active recovery area (naturally ventilated or largely naturally ventilated) been organised?</t>
  </si>
  <si>
    <t>Has a contingency medical response plan for COVID-19 been developed for this cycling event, including the management of suspected COVID-19 cases?</t>
  </si>
  <si>
    <t>Are the awards ceremonies adapted, according to the UCI recommendations?</t>
  </si>
  <si>
    <t>Total mitigation score</t>
  </si>
  <si>
    <t>Very prepared to mitigate COVID-19 impacts                                     (76-100)</t>
  </si>
  <si>
    <t>Somewhat prepared to mitigate COVID-19 impacts                                      (51-75)</t>
  </si>
  <si>
    <t>Somewhat unprepared to mitigate COVID-19 impacts                                     (26-50)</t>
  </si>
  <si>
    <t>Very unprepared to mitigate COVID-19 impacts                                      (0-25)</t>
  </si>
  <si>
    <t xml:space="preserve">The decision matrix takes the risk score and the mitigation score to provide a colour determination. This colour determination identifies the total risk of transmission and further spread of COVID-19 in relation to the Track event. The "Colour Determination" key below the decision matrix describes the total risk for each colour. </t>
  </si>
  <si>
    <t>Track event overall risk score</t>
  </si>
  <si>
    <t>Are there isolation rooms available in the hotels, according to the UCI guidelines?</t>
  </si>
  <si>
    <t>Have the teams been made aware of health checks before arriving on site?</t>
  </si>
  <si>
    <t>Has the media center been adapted to the situation? (according to the recommendations of the UCI protocol)?</t>
  </si>
  <si>
    <t>Has spectator access been restricted?
- in covered velodromes, according to the limits imposed by the health authorities for closed areas
- in open velodromes, according to the limits imposed by the health authorities for outdoor events</t>
  </si>
  <si>
    <t xml:space="preserve">all the staff will have to wear a face mask, moreover all staff will have to do a PCR test before the start of the event. </t>
  </si>
  <si>
    <t>changing rooms won't be available for the riders.</t>
  </si>
  <si>
    <t>the covid coordinator will be presented at the teams manager meeting</t>
  </si>
  <si>
    <t>Borislav Ivanov - phone 00359 89 55 89 626</t>
  </si>
  <si>
    <t>the local medical services willl be in contact with the local health authorities</t>
  </si>
  <si>
    <t>yes, in all official hotels a room will be booked</t>
  </si>
  <si>
    <t>we'll call all team managers to an immediate meeting in cas of a possible expeosure to Covid-19. During the licence check we'll take the contact name and phone of all team managers.</t>
  </si>
  <si>
    <t xml:space="preserve">the UEC press officer will be present </t>
  </si>
  <si>
    <t>the UEC press officer and the LOC press offier will take care about all messages/press release</t>
  </si>
  <si>
    <t>Strong restrictions for the public. A VIP area will be set on the infield zone of the track. The VIP won't have access to the teams pits</t>
  </si>
  <si>
    <t>a very large athlete louge will be created, the room has a modern system of  ventilation</t>
  </si>
  <si>
    <t>the access to the changing rooom are not allowed</t>
  </si>
  <si>
    <t>the teams and the spectators/media/VIP will have separate access</t>
  </si>
  <si>
    <t>Wearing the face mask is mandatory in all areas (except riders)</t>
  </si>
  <si>
    <t>a distance of 1,5 meters will be respected between all media</t>
  </si>
  <si>
    <t>Under the responsability of each team</t>
  </si>
  <si>
    <t>the officials hotel have been informed and a further check will be done in advance</t>
  </si>
  <si>
    <t>All participants will get a temperature test before entering the velodrome. If a rider shows a tempera-ture of 38C or more, a 2nd measurement take place through the ear. This last measurement is deci-sive. If the temperature is still over 38C, the rider/staff won’t be allowed to enter the velodrome.</t>
  </si>
  <si>
    <t>All members of your delegation (riders and staff) are required to have one (1) qualitative test for the detection of SARS-CoV-2 RNA (PCR type) no more than 72 hours before their arrival in Bulgaria and provide, on demand, evidence of having done so in English or French. The test must be negative.</t>
  </si>
  <si>
    <t>a self-declaration will be asked to each team memner including a dedicated questionnaire</t>
  </si>
  <si>
    <t>Face masks and gloves will be available</t>
  </si>
  <si>
    <t>a dedicated training of the staff will be implemented</t>
  </si>
  <si>
    <t xml:space="preserve">dedicated pannels will be installed in the velodrome </t>
  </si>
  <si>
    <r>
      <t>Have the relevant organizers been informed about the</t>
    </r>
    <r>
      <rPr>
        <b/>
        <sz val="11"/>
        <color theme="1"/>
        <rFont val="Calibri"/>
        <family val="2"/>
        <scheme val="minor"/>
      </rPr>
      <t xml:space="preserve"> latest available guidance on the COVID-19 outbreak</t>
    </r>
    <r>
      <rPr>
        <sz val="11"/>
        <color theme="1"/>
        <rFont val="Calibri"/>
        <family val="2"/>
        <scheme val="minor"/>
      </rPr>
      <t xml:space="preserve"> (official web resources available from WHO and local public health authorities)? </t>
    </r>
  </si>
  <si>
    <t>Are organizers aware of global and local daily situation reports as provided by WHO or local public health authorities?</t>
  </si>
  <si>
    <t>Do the organizers understand the risks and transmission routes of COVID-19, the steps that event attendees can take to limit spread, the recognized best practices (including respiratory etiquette, hand hygiene, physical distancing, etc.)?</t>
  </si>
  <si>
    <t>Is there a COVID-19 Coordinator in the organizing committee with defined roles and responsibilities, coordinating the health preparedness and response planning for the outbreak?</t>
  </si>
  <si>
    <t>Is there a procedure for athletes or spectators to clearly identify whom to contact and how to do so if they or other event participants feel unwell?</t>
  </si>
  <si>
    <t>Is there an established mechanism for collaboration and coordination between the health and security sectors, which is considered as crucial?</t>
  </si>
  <si>
    <t>Have the event organizers and staff undergone training and exercises on personal safety procedures and emergency mitigation measures (including those specifically listed in this checklist)?</t>
  </si>
  <si>
    <t>Has public health advice on clinical features of COVID-19, preventive measures, especially respiratory etiquette, hand hygiene practices, and physical distancing, been shared with all staff involved in the event, athletes, journalists and the public?</t>
  </si>
  <si>
    <t>this topic will be developped as soon as a local laboratory will be apppointed for the event</t>
  </si>
  <si>
    <t>To be confirmed - bulletin information nr 2</t>
  </si>
  <si>
    <t>all equipment will be available</t>
  </si>
  <si>
    <t>Bulletin information nr 1</t>
  </si>
  <si>
    <t>hand sanitizers in all rooms will be available and all entrances (door A teams, door A media and guests (actually door A will have 2 entrances), door nr 3 teams and indoor parking)</t>
  </si>
  <si>
    <t>a local company has been appointed in order to clean and hygienic most of the facilities</t>
  </si>
  <si>
    <t>UEC will be present and a crisis management group will be created including the UEC Technical Delegate, the heand of the LOC, the head of the Velodrome and the race or covid Doctor</t>
  </si>
  <si>
    <t>to be done</t>
  </si>
  <si>
    <t>a laboratory will be implemented inside the velodrome - to be confirmed Bulletin Info nr 2</t>
  </si>
  <si>
    <t>the complete velodrome will be under control and all persons without accreditation won't have any possibility to enter the infield zone of the track (except the VIP area)</t>
  </si>
  <si>
    <t>sealed bottle of water will be distributed. Eventual sharing equipment like the jigs for the measurements of the bikes and the starting gates will be cleaned regularly. The staff and commissaires will wear gloves</t>
  </si>
  <si>
    <t>the access to the infield zone will be limited. A complete UEC Bulletin Information has been prepared and ditributed to every teams</t>
  </si>
  <si>
    <t xml:space="preserve">A strict protocol will be followed. The authorities on the podium won't be able to touch the riders. The riders will put on their medals and jerseys by themselves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</si>
</sst>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charset val="204"/>
      <scheme val="minor"/>
    </font>
    <font>
      <sz val="11"/>
      <color theme="1"/>
      <name val="Calibri"/>
      <family val="2"/>
      <scheme val="minor"/>
    </font>
    <font>
      <sz val="11"/>
      <color theme="1"/>
      <name val="Calibri"/>
      <family val="2"/>
      <scheme val="minor"/>
    </font>
    <font>
      <sz val="11"/>
      <color rgb="FF000000"/>
      <name val="Calibri"/>
      <family val="2"/>
      <charset val="204"/>
      <scheme val="minor"/>
    </font>
    <font>
      <b/>
      <sz val="14"/>
      <color rgb="FF000000"/>
      <name val="Calibri"/>
      <family val="2"/>
      <charset val="204"/>
      <scheme val="minor"/>
    </font>
    <font>
      <sz val="11"/>
      <color theme="1"/>
      <name val="Calibri"/>
      <family val="2"/>
      <charset val="204"/>
      <scheme val="minor"/>
    </font>
    <font>
      <b/>
      <sz val="11"/>
      <color theme="1"/>
      <name val="Calibri"/>
      <family val="2"/>
      <scheme val="minor"/>
    </font>
    <font>
      <b/>
      <sz val="12"/>
      <color rgb="FF2F5497"/>
      <name val="Calibri"/>
      <family val="2"/>
      <scheme val="minor"/>
    </font>
    <font>
      <b/>
      <sz val="16"/>
      <color rgb="FF000000"/>
      <name val="Calibri"/>
      <family val="2"/>
      <charset val="204"/>
      <scheme val="minor"/>
    </font>
    <font>
      <b/>
      <sz val="18"/>
      <color theme="1"/>
      <name val="Calibri"/>
      <family val="2"/>
      <scheme val="minor"/>
    </font>
    <font>
      <b/>
      <sz val="16"/>
      <color theme="1"/>
      <name val="Calibri"/>
      <family val="2"/>
      <scheme val="minor"/>
    </font>
    <font>
      <b/>
      <sz val="16"/>
      <name val="Calibri"/>
      <family val="2"/>
      <scheme val="minor"/>
    </font>
    <font>
      <sz val="16"/>
      <color theme="1"/>
      <name val="Calibri"/>
      <family val="2"/>
      <scheme val="minor"/>
    </font>
    <font>
      <b/>
      <sz val="11"/>
      <color rgb="FF000000"/>
      <name val="Calibri"/>
      <family val="2"/>
      <scheme val="minor"/>
    </font>
    <font>
      <sz val="28"/>
      <color rgb="FF00B0F0"/>
      <name val="Calibri Light"/>
      <family val="2"/>
    </font>
    <font>
      <i/>
      <sz val="11"/>
      <color theme="1"/>
      <name val="Calibri"/>
      <family val="2"/>
      <scheme val="minor"/>
    </font>
    <font>
      <sz val="14"/>
      <color theme="1"/>
      <name val="Calibri Light"/>
      <family val="2"/>
    </font>
    <font>
      <i/>
      <sz val="14"/>
      <color theme="1"/>
      <name val="Calibri Light"/>
      <family val="2"/>
    </font>
    <font>
      <sz val="12"/>
      <color theme="1"/>
      <name val="Calibri Light"/>
      <family val="2"/>
    </font>
    <font>
      <b/>
      <sz val="18"/>
      <color rgb="FF000000"/>
      <name val="Calibri"/>
      <family val="2"/>
      <scheme val="minor"/>
    </font>
    <font>
      <b/>
      <sz val="16"/>
      <color rgb="FF000000"/>
      <name val="Calibri"/>
      <family val="2"/>
      <scheme val="minor"/>
    </font>
    <font>
      <b/>
      <u/>
      <sz val="11"/>
      <color rgb="FF000000"/>
      <name val="Calibri (Body)"/>
    </font>
    <font>
      <b/>
      <sz val="20"/>
      <color theme="1"/>
      <name val="Calibri"/>
      <family val="2"/>
      <scheme val="minor"/>
    </font>
    <font>
      <b/>
      <sz val="28"/>
      <color theme="1"/>
      <name val="Calibri Light"/>
      <family val="2"/>
    </font>
    <font>
      <b/>
      <sz val="11"/>
      <color rgb="FF000000"/>
      <name val="Calibri (Body)"/>
    </font>
    <font>
      <sz val="11"/>
      <color rgb="FF00B050"/>
      <name val="Calibri"/>
      <family val="2"/>
      <scheme val="minor"/>
    </font>
    <font>
      <sz val="14"/>
      <color rgb="FFFF0000"/>
      <name val="Calibri"/>
      <family val="2"/>
      <scheme val="minor"/>
    </font>
    <font>
      <sz val="11"/>
      <name val="Calibri"/>
      <family val="2"/>
      <scheme val="minor"/>
    </font>
    <font>
      <u/>
      <sz val="11"/>
      <color theme="10"/>
      <name val="Calibri"/>
      <family val="2"/>
      <charset val="204"/>
      <scheme val="minor"/>
    </font>
    <font>
      <u/>
      <sz val="11"/>
      <color theme="11"/>
      <name val="Calibri"/>
      <family val="2"/>
      <charset val="204"/>
      <scheme val="minor"/>
    </font>
    <font>
      <sz val="20"/>
      <color theme="1"/>
      <name val="Calibri"/>
      <scheme val="minor"/>
    </font>
    <font>
      <sz val="16"/>
      <name val="Calibri"/>
      <scheme val="minor"/>
    </font>
    <font>
      <sz val="16"/>
      <color rgb="FF0000FF"/>
      <name val="Calibri"/>
      <scheme val="minor"/>
    </font>
    <font>
      <sz val="11"/>
      <color rgb="FFFF0000"/>
      <name val="Calibri"/>
      <family val="2"/>
      <scheme val="minor"/>
    </font>
    <font>
      <b/>
      <sz val="11"/>
      <name val="Calibri"/>
      <family val="2"/>
      <scheme val="minor"/>
    </font>
    <font>
      <sz val="11"/>
      <color rgb="FF000000"/>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BFBFBF"/>
        <bgColor rgb="FF000000"/>
      </patternFill>
    </fill>
    <fill>
      <patternFill patternType="solid">
        <fgColor rgb="FF5B9BD5"/>
        <bgColor rgb="FF000000"/>
      </patternFill>
    </fill>
    <fill>
      <patternFill patternType="solid">
        <fgColor rgb="FF00B050"/>
        <bgColor rgb="FF000000"/>
      </patternFill>
    </fill>
    <fill>
      <patternFill patternType="solid">
        <fgColor rgb="FFFFFF00"/>
        <bgColor rgb="FF000000"/>
      </patternFill>
    </fill>
    <fill>
      <patternFill patternType="solid">
        <fgColor rgb="FFFFC000"/>
        <bgColor rgb="FF000000"/>
      </patternFill>
    </fill>
    <fill>
      <patternFill patternType="solid">
        <fgColor rgb="FFFF0000"/>
        <bgColor rgb="FF000000"/>
      </patternFill>
    </fill>
    <fill>
      <patternFill patternType="solid">
        <fgColor rgb="FFA80000"/>
        <bgColor rgb="FF000000"/>
      </patternFill>
    </fill>
    <fill>
      <patternFill patternType="solid">
        <fgColor rgb="FFA80000"/>
        <bgColor indexed="64"/>
      </patternFill>
    </fill>
  </fills>
  <borders count="44">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top/>
      <bottom/>
      <diagonal/>
    </border>
    <border>
      <left/>
      <right/>
      <top style="medium">
        <color auto="1"/>
      </top>
      <bottom/>
      <diagonal/>
    </border>
    <border>
      <left style="medium">
        <color auto="1"/>
      </left>
      <right/>
      <top style="medium">
        <color auto="1"/>
      </top>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bottom/>
      <diagonal/>
    </border>
    <border>
      <left style="medium">
        <color auto="1"/>
      </left>
      <right style="thin">
        <color auto="1"/>
      </right>
      <top style="medium">
        <color auto="1"/>
      </top>
      <bottom/>
      <diagonal/>
    </border>
    <border>
      <left style="thin">
        <color auto="1"/>
      </left>
      <right/>
      <top style="thin">
        <color auto="1"/>
      </top>
      <bottom style="thin">
        <color auto="1"/>
      </bottom>
      <diagonal/>
    </border>
    <border>
      <left style="thin">
        <color auto="1"/>
      </left>
      <right/>
      <top style="medium">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top style="medium">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right style="medium">
        <color auto="1"/>
      </right>
      <top style="thin">
        <color auto="1"/>
      </top>
      <bottom style="thin">
        <color auto="1"/>
      </bottom>
      <diagonal/>
    </border>
    <border>
      <left/>
      <right style="thin">
        <color auto="1"/>
      </right>
      <top style="medium">
        <color auto="1"/>
      </top>
      <bottom style="thin">
        <color auto="1"/>
      </bottom>
      <diagonal/>
    </border>
    <border>
      <left style="medium">
        <color auto="1"/>
      </left>
      <right style="medium">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rgb="FF000000"/>
      </right>
      <top style="medium">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diagonal/>
    </border>
    <border>
      <left/>
      <right style="thin">
        <color auto="1"/>
      </right>
      <top/>
      <bottom/>
      <diagonal/>
    </border>
    <border>
      <left style="medium">
        <color auto="1"/>
      </left>
      <right style="thin">
        <color auto="1"/>
      </right>
      <top/>
      <bottom style="medium">
        <color auto="1"/>
      </bottom>
      <diagonal/>
    </border>
  </borders>
  <cellStyleXfs count="97">
    <xf numFmtId="0" fontId="0" fillId="0" borderId="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cellStyleXfs>
  <cellXfs count="162">
    <xf numFmtId="0" fontId="0" fillId="0" borderId="0" xfId="0"/>
    <xf numFmtId="0" fontId="0" fillId="0" borderId="0" xfId="0" applyAlignment="1">
      <alignment wrapText="1"/>
    </xf>
    <xf numFmtId="0" fontId="0" fillId="0" borderId="0" xfId="0" applyBorder="1" applyAlignment="1">
      <alignment horizontal="left" wrapText="1"/>
    </xf>
    <xf numFmtId="0" fontId="5" fillId="0" borderId="0" xfId="0" applyFont="1" applyBorder="1" applyAlignment="1">
      <alignment vertical="top" wrapText="1"/>
    </xf>
    <xf numFmtId="0" fontId="7" fillId="0" borderId="0" xfId="0" applyFont="1" applyFill="1" applyBorder="1" applyAlignment="1">
      <alignment vertical="top" wrapText="1"/>
    </xf>
    <xf numFmtId="0" fontId="5" fillId="0" borderId="0" xfId="0" applyFont="1" applyFill="1" applyBorder="1" applyAlignment="1">
      <alignment vertical="top" wrapText="1"/>
    </xf>
    <xf numFmtId="0" fontId="12" fillId="0" borderId="0" xfId="0" applyFont="1" applyBorder="1" applyAlignment="1">
      <alignment horizontal="left" wrapText="1"/>
    </xf>
    <xf numFmtId="0" fontId="12" fillId="0" borderId="0" xfId="0" applyFont="1" applyAlignment="1">
      <alignment wrapText="1"/>
    </xf>
    <xf numFmtId="0" fontId="9" fillId="6" borderId="7" xfId="0" applyFont="1" applyFill="1" applyBorder="1" applyAlignment="1">
      <alignment wrapText="1"/>
    </xf>
    <xf numFmtId="0" fontId="4" fillId="0" borderId="3" xfId="0" applyFont="1" applyBorder="1" applyAlignment="1">
      <alignment horizontal="left" vertical="center" wrapText="1"/>
    </xf>
    <xf numFmtId="0" fontId="12"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4" fillId="0" borderId="36" xfId="0" applyFont="1" applyBorder="1" applyAlignment="1">
      <alignment horizontal="left" vertical="center" wrapText="1"/>
    </xf>
    <xf numFmtId="0" fontId="4" fillId="0" borderId="1" xfId="0" applyFont="1" applyBorder="1" applyAlignment="1">
      <alignment horizontal="left" vertical="center" wrapText="1"/>
    </xf>
    <xf numFmtId="0" fontId="6" fillId="0" borderId="17" xfId="0" applyFont="1" applyBorder="1" applyAlignment="1">
      <alignment horizontal="center" vertical="center" wrapText="1"/>
    </xf>
    <xf numFmtId="0" fontId="0" fillId="2" borderId="0" xfId="0" applyFill="1"/>
    <xf numFmtId="0" fontId="0" fillId="2" borderId="0" xfId="0" applyFill="1" applyAlignment="1">
      <alignment wrapText="1"/>
    </xf>
    <xf numFmtId="0" fontId="19" fillId="7" borderId="7" xfId="0" applyFont="1" applyFill="1" applyBorder="1" applyAlignment="1">
      <alignment wrapText="1"/>
    </xf>
    <xf numFmtId="0" fontId="3" fillId="0" borderId="0" xfId="0" applyFont="1" applyAlignment="1">
      <alignment wrapText="1"/>
    </xf>
    <xf numFmtId="0" fontId="19" fillId="0" borderId="0" xfId="0" applyFont="1" applyAlignment="1">
      <alignment wrapText="1"/>
    </xf>
    <xf numFmtId="0" fontId="13" fillId="9" borderId="5" xfId="0" applyFont="1" applyFill="1" applyBorder="1" applyAlignment="1">
      <alignment horizontal="center" vertical="center" wrapText="1"/>
    </xf>
    <xf numFmtId="0" fontId="13" fillId="10" borderId="5" xfId="0" applyFont="1" applyFill="1" applyBorder="1" applyAlignment="1">
      <alignment horizontal="center" vertical="center" wrapText="1"/>
    </xf>
    <xf numFmtId="0" fontId="13" fillId="11" borderId="5" xfId="0" applyFont="1" applyFill="1" applyBorder="1" applyAlignment="1">
      <alignment horizontal="center" vertical="center" wrapText="1"/>
    </xf>
    <xf numFmtId="0" fontId="13" fillId="12" borderId="6" xfId="0" applyFont="1" applyFill="1" applyBorder="1" applyAlignment="1">
      <alignment horizontal="center" vertical="center" wrapText="1"/>
    </xf>
    <xf numFmtId="0" fontId="3" fillId="0" borderId="10" xfId="0" applyFont="1" applyBorder="1" applyAlignment="1">
      <alignment wrapText="1"/>
    </xf>
    <xf numFmtId="0" fontId="13" fillId="13" borderId="4" xfId="0" applyFont="1" applyFill="1" applyBorder="1" applyAlignment="1">
      <alignment horizontal="center" vertical="center" wrapText="1"/>
    </xf>
    <xf numFmtId="0" fontId="13" fillId="9" borderId="3"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13" fillId="11" borderId="3" xfId="0" applyFont="1" applyFill="1" applyBorder="1" applyAlignment="1">
      <alignment horizontal="center" vertical="center" wrapText="1"/>
    </xf>
    <xf numFmtId="0" fontId="13" fillId="12" borderId="3" xfId="0" applyFont="1" applyFill="1" applyBorder="1" applyAlignment="1">
      <alignment horizontal="center" vertical="center" wrapText="1"/>
    </xf>
    <xf numFmtId="0" fontId="13" fillId="14" borderId="1" xfId="0" applyFont="1" applyFill="1" applyBorder="1" applyAlignment="1">
      <alignment horizontal="center" vertical="center" wrapText="1"/>
    </xf>
    <xf numFmtId="0" fontId="25" fillId="0" borderId="0" xfId="0" applyFont="1" applyAlignment="1">
      <alignment wrapText="1"/>
    </xf>
    <xf numFmtId="0" fontId="26" fillId="0" borderId="0" xfId="0" applyFont="1" applyAlignment="1">
      <alignment wrapText="1"/>
    </xf>
    <xf numFmtId="0" fontId="27" fillId="0" borderId="8" xfId="0" applyFont="1" applyBorder="1" applyAlignment="1">
      <alignment vertical="center" wrapText="1"/>
    </xf>
    <xf numFmtId="0" fontId="10" fillId="0" borderId="0" xfId="0" applyFont="1" applyBorder="1" applyAlignment="1">
      <alignment horizontal="left"/>
    </xf>
    <xf numFmtId="0" fontId="8" fillId="8" borderId="1" xfId="0" applyFont="1" applyFill="1" applyBorder="1" applyAlignment="1">
      <alignment vertical="center" wrapText="1"/>
    </xf>
    <xf numFmtId="0" fontId="10" fillId="4" borderId="4" xfId="0" applyFont="1" applyFill="1" applyBorder="1" applyAlignment="1">
      <alignment horizontal="center" vertical="center" wrapText="1"/>
    </xf>
    <xf numFmtId="0" fontId="12" fillId="0" borderId="0" xfId="0" applyFont="1" applyAlignment="1">
      <alignment vertical="center" wrapText="1"/>
    </xf>
    <xf numFmtId="0" fontId="0" fillId="0" borderId="0" xfId="0" applyAlignment="1">
      <alignment vertical="center" wrapText="1"/>
    </xf>
    <xf numFmtId="0" fontId="9" fillId="6" borderId="7" xfId="0" applyFont="1" applyFill="1" applyBorder="1" applyAlignment="1">
      <alignment vertical="center" wrapText="1"/>
    </xf>
    <xf numFmtId="0" fontId="10" fillId="6" borderId="1" xfId="0" applyFont="1" applyFill="1" applyBorder="1" applyAlignment="1">
      <alignment horizontal="center" vertical="center" wrapText="1"/>
    </xf>
    <xf numFmtId="0" fontId="12" fillId="0" borderId="0" xfId="0" applyFont="1" applyBorder="1" applyAlignment="1">
      <alignment horizontal="left" vertical="center" wrapText="1"/>
    </xf>
    <xf numFmtId="0" fontId="11" fillId="4" borderId="2" xfId="0" applyFont="1" applyFill="1" applyBorder="1" applyAlignment="1">
      <alignment vertical="center" wrapText="1"/>
    </xf>
    <xf numFmtId="0" fontId="30" fillId="0" borderId="0" xfId="0" applyFont="1" applyAlignment="1">
      <alignment wrapText="1"/>
    </xf>
    <xf numFmtId="0" fontId="10" fillId="0" borderId="0" xfId="0" applyFont="1" applyBorder="1" applyAlignment="1">
      <alignment horizontal="center" vertical="center"/>
    </xf>
    <xf numFmtId="0" fontId="31" fillId="0" borderId="1" xfId="0" applyFont="1" applyFill="1" applyBorder="1" applyAlignment="1">
      <alignment vertical="center" wrapText="1"/>
    </xf>
    <xf numFmtId="0" fontId="12" fillId="0" borderId="3" xfId="0" applyFont="1" applyFill="1" applyBorder="1" applyAlignment="1">
      <alignment vertical="center" wrapText="1"/>
    </xf>
    <xf numFmtId="0" fontId="22" fillId="0" borderId="0" xfId="0" applyFont="1" applyAlignment="1">
      <alignment horizontal="left" vertical="top" wrapText="1"/>
    </xf>
    <xf numFmtId="0" fontId="6" fillId="0" borderId="8" xfId="0" applyFont="1" applyBorder="1" applyAlignment="1">
      <alignment horizontal="center" vertical="center" wrapText="1"/>
    </xf>
    <xf numFmtId="1" fontId="20" fillId="7" borderId="1" xfId="0" applyNumberFormat="1" applyFont="1" applyFill="1" applyBorder="1" applyAlignment="1" applyProtection="1">
      <alignment horizontal="center" vertical="center" wrapText="1"/>
      <protection locked="0"/>
    </xf>
    <xf numFmtId="0" fontId="27" fillId="0" borderId="33" xfId="0" applyFont="1" applyBorder="1" applyAlignment="1">
      <alignment vertical="center" wrapText="1"/>
    </xf>
    <xf numFmtId="0" fontId="27" fillId="0" borderId="0" xfId="0" applyFont="1" applyAlignment="1">
      <alignment wrapText="1"/>
    </xf>
    <xf numFmtId="0" fontId="27" fillId="0" borderId="8" xfId="0" applyFont="1" applyBorder="1" applyAlignment="1">
      <alignment horizontal="left" vertical="center" wrapText="1"/>
    </xf>
    <xf numFmtId="0" fontId="27" fillId="0" borderId="37" xfId="0" applyFont="1" applyBorder="1" applyAlignment="1">
      <alignment horizontal="left" vertical="center" wrapText="1"/>
    </xf>
    <xf numFmtId="0" fontId="32" fillId="0" borderId="0" xfId="0" applyFont="1" applyBorder="1" applyAlignment="1">
      <alignment horizontal="left" vertical="center"/>
    </xf>
    <xf numFmtId="0" fontId="8" fillId="0" borderId="5" xfId="0" applyFont="1" applyBorder="1" applyAlignment="1">
      <alignment horizontal="center" vertical="center" wrapText="1"/>
    </xf>
    <xf numFmtId="0" fontId="3" fillId="0" borderId="0" xfId="0" applyFont="1" applyBorder="1" applyAlignment="1">
      <alignment wrapText="1"/>
    </xf>
    <xf numFmtId="0" fontId="19" fillId="0" borderId="0" xfId="0" applyFont="1" applyAlignment="1">
      <alignment horizontal="center" vertical="center" wrapText="1"/>
    </xf>
    <xf numFmtId="0" fontId="2" fillId="0" borderId="28" xfId="0" applyFont="1" applyBorder="1" applyAlignment="1">
      <alignment wrapText="1"/>
    </xf>
    <xf numFmtId="0" fontId="2" fillId="0" borderId="27" xfId="0" applyFont="1" applyBorder="1" applyAlignment="1">
      <alignment wrapText="1"/>
    </xf>
    <xf numFmtId="0" fontId="2" fillId="0" borderId="30" xfId="0" applyFont="1" applyBorder="1" applyAlignment="1">
      <alignment wrapText="1"/>
    </xf>
    <xf numFmtId="0" fontId="2" fillId="0" borderId="0" xfId="0" applyFont="1" applyAlignment="1">
      <alignment wrapText="1"/>
    </xf>
    <xf numFmtId="0" fontId="2"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21" xfId="0" applyFont="1" applyBorder="1" applyAlignment="1">
      <alignment vertical="center" wrapText="1"/>
    </xf>
    <xf numFmtId="0" fontId="2" fillId="0" borderId="14" xfId="0" applyFont="1" applyBorder="1" applyAlignment="1">
      <alignment vertical="center" wrapText="1"/>
    </xf>
    <xf numFmtId="0" fontId="2" fillId="0" borderId="8" xfId="0" applyFont="1" applyBorder="1" applyAlignment="1">
      <alignment vertical="center" wrapText="1"/>
    </xf>
    <xf numFmtId="0" fontId="2" fillId="0" borderId="13" xfId="0" applyFont="1" applyBorder="1" applyAlignment="1">
      <alignment vertical="center" wrapText="1"/>
    </xf>
    <xf numFmtId="0" fontId="2" fillId="0" borderId="33" xfId="0" applyFont="1" applyBorder="1" applyAlignment="1">
      <alignment vertical="center" wrapText="1"/>
    </xf>
    <xf numFmtId="0" fontId="2" fillId="2" borderId="8" xfId="0" applyFont="1" applyFill="1" applyBorder="1" applyAlignment="1">
      <alignment vertical="center" wrapText="1"/>
    </xf>
    <xf numFmtId="0" fontId="2" fillId="0" borderId="8" xfId="0" applyFont="1" applyBorder="1" applyAlignment="1">
      <alignment horizontal="left" vertical="center"/>
    </xf>
    <xf numFmtId="0" fontId="2" fillId="0" borderId="33"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wrapText="1"/>
    </xf>
    <xf numFmtId="0" fontId="2" fillId="0" borderId="37" xfId="0" applyFont="1" applyBorder="1" applyAlignment="1">
      <alignment vertical="center" wrapText="1"/>
    </xf>
    <xf numFmtId="0" fontId="2" fillId="0" borderId="29" xfId="0" applyFont="1" applyBorder="1" applyAlignment="1">
      <alignment vertical="center" wrapText="1"/>
    </xf>
    <xf numFmtId="0" fontId="2" fillId="0" borderId="14" xfId="0" applyFont="1" applyBorder="1" applyAlignment="1">
      <alignment horizontal="left" vertical="center" wrapText="1"/>
    </xf>
    <xf numFmtId="0" fontId="2" fillId="0" borderId="29" xfId="0" applyFont="1" applyBorder="1" applyAlignment="1">
      <alignment wrapText="1"/>
    </xf>
    <xf numFmtId="0" fontId="2" fillId="0" borderId="13" xfId="0" applyFont="1" applyBorder="1" applyAlignment="1">
      <alignment horizontal="left" vertical="center" wrapText="1"/>
    </xf>
    <xf numFmtId="0" fontId="2" fillId="0" borderId="32" xfId="0" applyFont="1" applyBorder="1" applyAlignment="1">
      <alignment wrapText="1"/>
    </xf>
    <xf numFmtId="0" fontId="6" fillId="0" borderId="0" xfId="0" applyFont="1" applyBorder="1" applyAlignment="1">
      <alignment horizontal="left" vertical="center" wrapText="1"/>
    </xf>
    <xf numFmtId="0" fontId="2" fillId="0" borderId="0" xfId="0" applyFont="1" applyBorder="1" applyAlignment="1">
      <alignment horizontal="left" vertical="center" wrapText="1"/>
    </xf>
    <xf numFmtId="0" fontId="6" fillId="0" borderId="0" xfId="0" applyFont="1" applyAlignment="1">
      <alignment horizont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2" fillId="0" borderId="29" xfId="0" applyFont="1" applyBorder="1" applyAlignment="1">
      <alignment horizontal="center" vertical="top" wrapText="1"/>
    </xf>
    <xf numFmtId="0" fontId="6" fillId="2" borderId="24"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35" fillId="0" borderId="0" xfId="0" applyFont="1" applyAlignment="1">
      <alignment horizontal="justify" vertical="center"/>
    </xf>
    <xf numFmtId="0" fontId="6" fillId="0" borderId="13" xfId="0" applyFont="1" applyBorder="1" applyAlignment="1">
      <alignment horizontal="center" vertical="center" wrapText="1"/>
    </xf>
    <xf numFmtId="0" fontId="6" fillId="2" borderId="13" xfId="0" applyFont="1" applyFill="1" applyBorder="1" applyAlignment="1">
      <alignment horizontal="center" vertical="center" wrapText="1"/>
    </xf>
    <xf numFmtId="0" fontId="6" fillId="0" borderId="0" xfId="0" applyFont="1" applyBorder="1" applyAlignment="1">
      <alignment horizontal="center" wrapText="1"/>
    </xf>
    <xf numFmtId="0" fontId="6" fillId="0" borderId="7" xfId="0" applyFont="1" applyBorder="1" applyAlignment="1">
      <alignment vertical="center" wrapText="1"/>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6" fillId="5" borderId="1" xfId="0" applyFont="1" applyFill="1" applyBorder="1" applyAlignment="1">
      <alignment vertical="center" wrapText="1"/>
    </xf>
    <xf numFmtId="1" fontId="6" fillId="5" borderId="4" xfId="0" applyNumberFormat="1" applyFont="1" applyFill="1" applyBorder="1" applyAlignment="1">
      <alignment horizontal="center" vertical="center" wrapText="1"/>
    </xf>
    <xf numFmtId="0" fontId="6" fillId="0" borderId="0" xfId="0" applyFont="1" applyAlignment="1">
      <alignment horizontal="center" vertical="center"/>
    </xf>
    <xf numFmtId="0" fontId="2" fillId="0" borderId="27" xfId="0" applyFont="1" applyBorder="1" applyAlignment="1">
      <alignment horizontal="center" vertical="center" wrapText="1"/>
    </xf>
    <xf numFmtId="0" fontId="33" fillId="0" borderId="32" xfId="0" applyFont="1" applyBorder="1" applyAlignment="1">
      <alignment horizontal="left" vertical="center" wrapText="1"/>
    </xf>
    <xf numFmtId="0" fontId="2" fillId="0" borderId="28" xfId="0" applyFont="1" applyBorder="1" applyAlignment="1">
      <alignment vertical="center" wrapText="1"/>
    </xf>
    <xf numFmtId="0" fontId="2" fillId="0" borderId="28" xfId="0" applyFont="1" applyBorder="1" applyAlignment="1">
      <alignment horizontal="left" vertical="center" wrapText="1"/>
    </xf>
    <xf numFmtId="0" fontId="10" fillId="0" borderId="7" xfId="0" applyFont="1" applyBorder="1" applyAlignment="1">
      <alignment horizontal="center" vertical="center" wrapText="1"/>
    </xf>
    <xf numFmtId="0" fontId="0" fillId="0" borderId="26"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lignment horizontal="left" vertical="center" wrapText="1"/>
    </xf>
    <xf numFmtId="0" fontId="15" fillId="0" borderId="17" xfId="0" applyFont="1" applyBorder="1" applyAlignment="1">
      <alignment horizontal="left" vertical="center" wrapText="1"/>
    </xf>
    <xf numFmtId="0" fontId="15" fillId="0" borderId="19" xfId="0" applyFont="1" applyBorder="1" applyAlignment="1">
      <alignment horizontal="left" vertical="center" wrapText="1"/>
    </xf>
    <xf numFmtId="0" fontId="15" fillId="0" borderId="24" xfId="0" applyFont="1" applyBorder="1" applyAlignment="1">
      <alignment horizontal="left" vertical="center" wrapText="1"/>
    </xf>
    <xf numFmtId="0" fontId="6" fillId="0" borderId="11" xfId="0" applyFont="1" applyBorder="1" applyAlignment="1">
      <alignment horizontal="left"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34" fillId="0" borderId="17" xfId="0" applyFont="1" applyBorder="1" applyAlignment="1">
      <alignment horizontal="left" vertical="center" wrapText="1"/>
    </xf>
    <xf numFmtId="0" fontId="34" fillId="0" borderId="19" xfId="0" applyFont="1" applyBorder="1" applyAlignment="1">
      <alignment horizontal="left" vertical="center" wrapText="1"/>
    </xf>
    <xf numFmtId="0" fontId="2" fillId="0" borderId="19" xfId="0" applyFont="1" applyBorder="1" applyAlignment="1">
      <alignment vertical="center" wrapText="1"/>
    </xf>
    <xf numFmtId="0" fontId="2" fillId="0" borderId="34" xfId="0" applyFont="1" applyBorder="1" applyAlignment="1">
      <alignment vertical="center" wrapText="1"/>
    </xf>
    <xf numFmtId="0" fontId="6" fillId="0" borderId="17" xfId="0" applyFont="1" applyBorder="1" applyAlignment="1">
      <alignment vertical="center" wrapText="1"/>
    </xf>
    <xf numFmtId="0" fontId="6" fillId="0" borderId="19" xfId="0" applyFont="1" applyBorder="1" applyAlignment="1">
      <alignment vertical="center" wrapText="1"/>
    </xf>
    <xf numFmtId="0" fontId="6" fillId="0" borderId="16" xfId="0" applyFont="1" applyBorder="1" applyAlignment="1">
      <alignment horizontal="left" vertical="center" wrapText="1"/>
    </xf>
    <xf numFmtId="0" fontId="2" fillId="0" borderId="15" xfId="0" applyFont="1" applyBorder="1" applyAlignment="1">
      <alignment horizontal="left" vertical="center"/>
    </xf>
    <xf numFmtId="0" fontId="2" fillId="0" borderId="43" xfId="0" applyFont="1" applyBorder="1" applyAlignment="1">
      <alignment horizontal="left" vertical="center"/>
    </xf>
    <xf numFmtId="0" fontId="6" fillId="0" borderId="15" xfId="0" applyFont="1" applyBorder="1" applyAlignment="1">
      <alignment horizontal="left" vertical="center" wrapText="1"/>
    </xf>
    <xf numFmtId="0" fontId="2" fillId="0" borderId="15" xfId="0" applyFont="1" applyBorder="1" applyAlignment="1">
      <alignment horizontal="left" vertical="center" wrapText="1"/>
    </xf>
    <xf numFmtId="0" fontId="2" fillId="0" borderId="43" xfId="0" applyFont="1" applyBorder="1" applyAlignment="1">
      <alignment horizontal="left" vertical="center" wrapText="1"/>
    </xf>
    <xf numFmtId="0" fontId="13" fillId="0" borderId="7" xfId="0" applyFont="1" applyBorder="1" applyAlignment="1">
      <alignment vertical="center" wrapText="1"/>
    </xf>
    <xf numFmtId="0" fontId="13" fillId="0" borderId="26" xfId="0" applyFont="1" applyBorder="1" applyAlignment="1">
      <alignment vertical="center" wrapText="1"/>
    </xf>
    <xf numFmtId="0" fontId="13" fillId="0" borderId="4" xfId="0" applyFont="1" applyBorder="1" applyAlignment="1">
      <alignment vertical="center" wrapText="1"/>
    </xf>
    <xf numFmtId="0" fontId="19" fillId="0" borderId="7" xfId="0" applyFont="1" applyBorder="1" applyAlignment="1">
      <alignment horizontal="left" vertical="center" wrapText="1"/>
    </xf>
    <xf numFmtId="0" fontId="19" fillId="0" borderId="26" xfId="0" applyFont="1" applyBorder="1" applyAlignment="1">
      <alignment horizontal="left" vertical="center" wrapText="1"/>
    </xf>
    <xf numFmtId="0" fontId="19" fillId="0" borderId="39" xfId="0" applyFont="1" applyBorder="1" applyAlignment="1">
      <alignment horizontal="left" vertical="center" wrapText="1"/>
    </xf>
    <xf numFmtId="0" fontId="9" fillId="0" borderId="0" xfId="0" applyFont="1" applyAlignment="1">
      <alignment horizontal="left" vertical="center"/>
    </xf>
    <xf numFmtId="0" fontId="10" fillId="0" borderId="2" xfId="0" applyFont="1" applyBorder="1" applyAlignment="1">
      <alignment horizontal="center" vertical="center" textRotation="90"/>
    </xf>
    <xf numFmtId="0" fontId="0" fillId="0" borderId="36" xfId="0" applyBorder="1" applyAlignment="1">
      <alignment horizontal="center" vertical="center"/>
    </xf>
    <xf numFmtId="0" fontId="0" fillId="0" borderId="3" xfId="0" applyBorder="1" applyAlignment="1">
      <alignment horizontal="center" vertical="center"/>
    </xf>
    <xf numFmtId="0" fontId="10" fillId="0" borderId="26" xfId="0" applyFont="1" applyBorder="1" applyAlignment="1">
      <alignment horizontal="center" wrapText="1"/>
    </xf>
    <xf numFmtId="0" fontId="10" fillId="0" borderId="4" xfId="0" applyFont="1" applyBorder="1" applyAlignment="1">
      <alignment horizontal="center" wrapText="1"/>
    </xf>
    <xf numFmtId="0" fontId="15" fillId="0" borderId="0" xfId="0" applyFont="1" applyAlignment="1">
      <alignment horizontal="left" vertical="center" wrapText="1"/>
    </xf>
    <xf numFmtId="0" fontId="14" fillId="2" borderId="0" xfId="0" applyFont="1" applyFill="1" applyAlignment="1">
      <alignment horizontal="left" vertical="top" wrapText="1"/>
    </xf>
    <xf numFmtId="0" fontId="14" fillId="2" borderId="0" xfId="0" applyFont="1" applyFill="1" applyAlignment="1">
      <alignment horizontal="left" vertical="top"/>
    </xf>
    <xf numFmtId="0" fontId="27" fillId="0" borderId="28" xfId="0" applyFont="1" applyBorder="1" applyAlignment="1">
      <alignment horizontal="left" vertical="center" wrapText="1"/>
    </xf>
    <xf numFmtId="0" fontId="1" fillId="0" borderId="28" xfId="0" applyFont="1" applyBorder="1" applyAlignment="1">
      <alignment wrapText="1"/>
    </xf>
    <xf numFmtId="0" fontId="1" fillId="0" borderId="28" xfId="0" applyFont="1" applyBorder="1" applyAlignment="1">
      <alignment vertical="center" wrapText="1"/>
    </xf>
    <xf numFmtId="0" fontId="1" fillId="0" borderId="32" xfId="0" applyFont="1" applyBorder="1" applyAlignment="1">
      <alignment horizontal="left" vertical="top" wrapText="1"/>
    </xf>
    <xf numFmtId="0" fontId="1" fillId="0" borderId="31" xfId="0" applyFont="1" applyBorder="1" applyAlignment="1">
      <alignment horizontal="left" vertical="top" wrapText="1"/>
    </xf>
    <xf numFmtId="0" fontId="1" fillId="0" borderId="30" xfId="0" applyFont="1" applyBorder="1" applyAlignment="1">
      <alignment vertical="center" wrapText="1"/>
    </xf>
  </cellXfs>
  <cellStyles count="97">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Collegamento ipertestuale visitato" xfId="22" builtinId="9" hidden="1"/>
    <cellStyle name="Collegamento ipertestuale visitato" xfId="24" builtinId="9" hidden="1"/>
    <cellStyle name="Collegamento ipertestuale visitato" xfId="26" builtinId="9" hidden="1"/>
    <cellStyle name="Collegamento ipertestuale visitato" xfId="28" builtinId="9"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Normale" xfId="0" builtinId="0"/>
  </cellStyles>
  <dxfs count="0"/>
  <tableStyles count="0" defaultTableStyle="TableStyleMedium9" defaultPivotStyle="PivotStyleLight16"/>
  <colors>
    <mruColors>
      <color rgb="FF00B050"/>
      <color rgb="FFA80000"/>
      <color rgb="FFFF90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3:K25"/>
  <sheetViews>
    <sheetView topLeftCell="A11" zoomScale="90" zoomScaleNormal="90" workbookViewId="0">
      <selection activeCell="J13" sqref="J13"/>
    </sheetView>
  </sheetViews>
  <sheetFormatPr defaultColWidth="9.140625" defaultRowHeight="15" x14ac:dyDescent="0.25"/>
  <cols>
    <col min="1" max="1" width="9.140625" style="1"/>
    <col min="2" max="2" width="26.140625" style="1" customWidth="1"/>
    <col min="3" max="3" width="48.7109375" style="1" customWidth="1"/>
    <col min="4" max="4" width="22.28515625" style="1" customWidth="1"/>
    <col min="5" max="5" width="22.140625" style="1" customWidth="1"/>
    <col min="6" max="6" width="23" style="1" customWidth="1"/>
    <col min="7" max="7" width="23.85546875" style="1" customWidth="1"/>
    <col min="8" max="8" width="26.42578125" style="1" customWidth="1"/>
    <col min="9" max="9" width="24.28515625" style="1" customWidth="1"/>
    <col min="10" max="10" width="13.140625" style="1" customWidth="1"/>
    <col min="11" max="13" width="9.140625" style="1"/>
    <col min="14" max="14" width="21.42578125" style="1" customWidth="1"/>
    <col min="15" max="15" width="18.42578125" style="1" customWidth="1"/>
    <col min="16" max="16" width="20.140625" style="1" customWidth="1"/>
    <col min="17" max="17" width="16.85546875" style="1" customWidth="1"/>
    <col min="18" max="18" width="22.42578125" style="1" customWidth="1"/>
    <col min="19" max="20" width="9.140625" style="1"/>
    <col min="21" max="21" width="40.42578125" style="1" customWidth="1"/>
    <col min="22" max="16384" width="9.140625" style="1"/>
  </cols>
  <sheetData>
    <row r="3" spans="3:11" s="43" customFormat="1" ht="42.95" customHeight="1" x14ac:dyDescent="0.4">
      <c r="C3" s="120" t="s">
        <v>88</v>
      </c>
      <c r="D3" s="121"/>
      <c r="E3" s="121"/>
      <c r="F3" s="47"/>
      <c r="G3" s="47"/>
      <c r="H3" s="47"/>
      <c r="I3" s="47"/>
      <c r="J3" s="47"/>
    </row>
    <row r="4" spans="3:11" ht="15.75" hidden="1" thickBot="1" x14ac:dyDescent="0.3"/>
    <row r="5" spans="3:11" ht="33.950000000000003" customHeight="1" x14ac:dyDescent="0.25">
      <c r="C5" s="2"/>
      <c r="D5" s="2"/>
      <c r="E5" s="2"/>
      <c r="F5" s="2"/>
      <c r="G5" s="2"/>
      <c r="H5" s="2"/>
      <c r="I5" s="2"/>
      <c r="J5" s="2"/>
    </row>
    <row r="6" spans="3:11" ht="33.950000000000003" customHeight="1" thickBot="1" x14ac:dyDescent="0.3">
      <c r="F6" s="2"/>
      <c r="G6" s="2"/>
      <c r="H6" s="2"/>
      <c r="I6" s="2"/>
      <c r="J6" s="2"/>
    </row>
    <row r="7" spans="3:11" ht="96.95" customHeight="1" thickBot="1" x14ac:dyDescent="0.3">
      <c r="C7" s="117" t="s">
        <v>0</v>
      </c>
      <c r="D7" s="118"/>
      <c r="E7" s="119"/>
      <c r="F7" s="44"/>
      <c r="G7" s="44"/>
      <c r="H7" s="44"/>
      <c r="I7" s="44"/>
      <c r="J7" s="44"/>
      <c r="K7" s="44"/>
    </row>
    <row r="8" spans="3:11" ht="42.95" customHeight="1" thickBot="1" x14ac:dyDescent="0.4">
      <c r="C8" s="34"/>
      <c r="D8" s="34"/>
      <c r="E8" s="34"/>
      <c r="F8" s="34"/>
      <c r="G8" s="34"/>
      <c r="H8" s="34"/>
      <c r="I8" s="34"/>
      <c r="J8" s="34"/>
      <c r="K8" s="34"/>
    </row>
    <row r="9" spans="3:11" ht="51.95" customHeight="1" thickBot="1" x14ac:dyDescent="0.4">
      <c r="C9" s="42" t="s">
        <v>87</v>
      </c>
      <c r="D9" s="36" t="s">
        <v>1</v>
      </c>
      <c r="E9" s="36" t="s">
        <v>2</v>
      </c>
      <c r="F9" s="6"/>
      <c r="G9" s="6"/>
      <c r="H9" s="6"/>
      <c r="I9" s="6"/>
      <c r="J9" s="7"/>
      <c r="K9" s="7"/>
    </row>
    <row r="10" spans="3:11" s="38" customFormat="1" ht="75.95" customHeight="1" thickBot="1" x14ac:dyDescent="0.3">
      <c r="C10" s="45" t="s">
        <v>3</v>
      </c>
      <c r="D10" s="10">
        <v>1</v>
      </c>
      <c r="E10" s="10">
        <f t="shared" ref="E10:E15" si="0">D10</f>
        <v>1</v>
      </c>
      <c r="F10" s="54" t="s">
        <v>98</v>
      </c>
      <c r="G10" s="41"/>
      <c r="H10" s="41"/>
      <c r="I10" s="41"/>
      <c r="J10" s="37"/>
      <c r="K10" s="37"/>
    </row>
    <row r="11" spans="3:11" s="38" customFormat="1" ht="54.95" customHeight="1" thickBot="1" x14ac:dyDescent="0.3">
      <c r="C11" s="45" t="s">
        <v>56</v>
      </c>
      <c r="D11" s="10">
        <v>0</v>
      </c>
      <c r="E11" s="10">
        <f t="shared" si="0"/>
        <v>0</v>
      </c>
      <c r="F11" s="41"/>
      <c r="G11" s="41"/>
      <c r="H11" s="41"/>
      <c r="I11" s="41"/>
      <c r="J11" s="37"/>
      <c r="K11" s="37"/>
    </row>
    <row r="12" spans="3:11" s="38" customFormat="1" ht="122.1" customHeight="1" thickBot="1" x14ac:dyDescent="0.3">
      <c r="C12" s="45" t="s">
        <v>57</v>
      </c>
      <c r="D12" s="10">
        <v>1</v>
      </c>
      <c r="E12" s="10">
        <f t="shared" si="0"/>
        <v>1</v>
      </c>
      <c r="F12" s="41"/>
      <c r="G12" s="41"/>
      <c r="H12" s="41"/>
      <c r="I12" s="41"/>
      <c r="J12" s="37"/>
      <c r="K12" s="37"/>
    </row>
    <row r="13" spans="3:11" s="38" customFormat="1" ht="137.1" customHeight="1" thickBot="1" x14ac:dyDescent="0.3">
      <c r="C13" s="45" t="s">
        <v>58</v>
      </c>
      <c r="D13" s="10">
        <v>0</v>
      </c>
      <c r="E13" s="10">
        <f t="shared" si="0"/>
        <v>0</v>
      </c>
      <c r="G13" s="41"/>
      <c r="H13" s="41"/>
      <c r="I13" s="41"/>
      <c r="J13" s="37"/>
      <c r="K13" s="37"/>
    </row>
    <row r="14" spans="3:11" s="38" customFormat="1" ht="113.1" customHeight="1" thickBot="1" x14ac:dyDescent="0.3">
      <c r="C14" s="45" t="s">
        <v>99</v>
      </c>
      <c r="D14" s="10">
        <v>0</v>
      </c>
      <c r="E14" s="10">
        <f t="shared" si="0"/>
        <v>0</v>
      </c>
      <c r="F14" s="41"/>
      <c r="G14" s="41"/>
      <c r="H14" s="41"/>
      <c r="I14" s="41"/>
      <c r="J14" s="37"/>
      <c r="K14" s="37"/>
    </row>
    <row r="15" spans="3:11" s="38" customFormat="1" ht="45" customHeight="1" thickBot="1" x14ac:dyDescent="0.3">
      <c r="C15" s="46" t="s">
        <v>4</v>
      </c>
      <c r="D15" s="10">
        <v>1</v>
      </c>
      <c r="E15" s="10">
        <f t="shared" si="0"/>
        <v>1</v>
      </c>
      <c r="F15" s="37"/>
      <c r="G15" s="37"/>
      <c r="H15" s="37"/>
      <c r="I15" s="37"/>
      <c r="J15" s="37"/>
      <c r="K15" s="37"/>
    </row>
    <row r="16" spans="3:11" s="38" customFormat="1" ht="54.75" customHeight="1" thickBot="1" x14ac:dyDescent="0.3">
      <c r="C16" s="39" t="s">
        <v>5</v>
      </c>
      <c r="D16" s="40"/>
      <c r="E16" s="40">
        <f>SUM(D10:D15)</f>
        <v>3</v>
      </c>
      <c r="F16" s="37" t="s">
        <v>6</v>
      </c>
      <c r="G16" s="37"/>
      <c r="H16" s="37"/>
      <c r="I16" s="37"/>
      <c r="J16" s="37"/>
      <c r="K16" s="37"/>
    </row>
    <row r="17" spans="3:6" ht="15.75" x14ac:dyDescent="0.25">
      <c r="C17" s="4"/>
      <c r="D17" s="5"/>
      <c r="E17" s="3"/>
      <c r="F17" s="3"/>
    </row>
    <row r="20" spans="3:6" ht="356.25" customHeight="1" x14ac:dyDescent="0.35">
      <c r="C20" s="6"/>
    </row>
    <row r="21" spans="3:6" ht="47.25" customHeight="1" x14ac:dyDescent="0.25"/>
    <row r="22" spans="3:6" ht="47.25" customHeight="1" x14ac:dyDescent="0.3">
      <c r="C22" s="32"/>
    </row>
    <row r="23" spans="3:6" ht="15.75" customHeight="1" x14ac:dyDescent="0.25"/>
    <row r="24" spans="3:6" ht="21" customHeight="1" x14ac:dyDescent="0.25"/>
    <row r="25" spans="3:6" ht="20.25" customHeight="1" x14ac:dyDescent="0.25"/>
  </sheetData>
  <mergeCells count="2">
    <mergeCell ref="C7:E7"/>
    <mergeCell ref="C3:E3"/>
  </mergeCells>
  <conditionalFormatting sqref="C20">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D10:D15" xr:uid="{00000000-0002-0000-0000-000000000000}">
      <formula1>"1,0"</formula1>
    </dataValidation>
  </dataValidations>
  <pageMargins left="0.7" right="0.7" top="0.75" bottom="0.75" header="0.3" footer="0.3"/>
  <pageSetup paperSize="9" orientation="landscape"/>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I62"/>
  <sheetViews>
    <sheetView showWhiteSpace="0" topLeftCell="A53" zoomScale="110" zoomScaleNormal="110" workbookViewId="0">
      <selection activeCell="C68" sqref="C68"/>
    </sheetView>
  </sheetViews>
  <sheetFormatPr defaultColWidth="9.140625" defaultRowHeight="15" x14ac:dyDescent="0.25"/>
  <cols>
    <col min="1" max="1" width="9.140625" style="61"/>
    <col min="2" max="2" width="18.140625" style="62" customWidth="1"/>
    <col min="3" max="3" width="78.7109375" style="61" customWidth="1"/>
    <col min="4" max="4" width="24.42578125" style="82" customWidth="1"/>
    <col min="5" max="5" width="10.7109375" style="82" customWidth="1"/>
    <col min="6" max="6" width="5.85546875" style="82" customWidth="1"/>
    <col min="7" max="7" width="54.7109375" style="61" customWidth="1"/>
    <col min="8" max="8" width="28.7109375" style="61" customWidth="1"/>
    <col min="9" max="16384" width="9.140625" style="61"/>
  </cols>
  <sheetData>
    <row r="4" spans="2:7" ht="48" customHeight="1" x14ac:dyDescent="0.25">
      <c r="B4" s="122" t="s">
        <v>100</v>
      </c>
      <c r="C4" s="122"/>
      <c r="D4" s="122"/>
      <c r="E4" s="122"/>
      <c r="F4" s="122"/>
      <c r="G4" s="122"/>
    </row>
    <row r="5" spans="2:7" ht="66" customHeight="1" x14ac:dyDescent="0.25">
      <c r="B5" s="123" t="s">
        <v>7</v>
      </c>
      <c r="C5" s="124"/>
      <c r="D5" s="124"/>
      <c r="E5" s="124"/>
      <c r="F5" s="124"/>
      <c r="G5" s="125"/>
    </row>
    <row r="6" spans="2:7" ht="15.75" thickBot="1" x14ac:dyDescent="0.3"/>
    <row r="7" spans="2:7" ht="60.75" thickBot="1" x14ac:dyDescent="0.3">
      <c r="B7" s="63" t="s">
        <v>8</v>
      </c>
      <c r="C7" s="64" t="s">
        <v>9</v>
      </c>
      <c r="D7" s="83" t="s">
        <v>10</v>
      </c>
      <c r="E7" s="83" t="s">
        <v>11</v>
      </c>
      <c r="F7" s="84" t="s">
        <v>12</v>
      </c>
      <c r="G7" s="113" t="s">
        <v>13</v>
      </c>
    </row>
    <row r="8" spans="2:7" ht="42.95" customHeight="1" x14ac:dyDescent="0.25">
      <c r="B8" s="126" t="s">
        <v>14</v>
      </c>
      <c r="C8" s="65" t="s">
        <v>156</v>
      </c>
      <c r="D8" s="85">
        <v>2</v>
      </c>
      <c r="E8" s="86">
        <v>1</v>
      </c>
      <c r="F8" s="86">
        <f t="shared" ref="F8:F34" si="0">D8*E8</f>
        <v>2</v>
      </c>
      <c r="G8" s="87"/>
    </row>
    <row r="9" spans="2:7" ht="42.95" customHeight="1" x14ac:dyDescent="0.25">
      <c r="B9" s="127"/>
      <c r="C9" s="66" t="s">
        <v>157</v>
      </c>
      <c r="D9" s="88">
        <v>2</v>
      </c>
      <c r="E9" s="89">
        <v>2</v>
      </c>
      <c r="F9" s="89">
        <f t="shared" si="0"/>
        <v>4</v>
      </c>
      <c r="G9" s="58"/>
    </row>
    <row r="10" spans="2:7" ht="57" customHeight="1" thickBot="1" x14ac:dyDescent="0.3">
      <c r="B10" s="128"/>
      <c r="C10" s="67" t="s">
        <v>158</v>
      </c>
      <c r="D10" s="90">
        <v>2</v>
      </c>
      <c r="E10" s="91">
        <v>1</v>
      </c>
      <c r="F10" s="91">
        <f t="shared" si="0"/>
        <v>2</v>
      </c>
      <c r="G10" s="60"/>
    </row>
    <row r="11" spans="2:7" ht="42.95" customHeight="1" x14ac:dyDescent="0.25">
      <c r="B11" s="135" t="s">
        <v>15</v>
      </c>
      <c r="C11" s="66" t="s">
        <v>159</v>
      </c>
      <c r="D11" s="92">
        <v>2</v>
      </c>
      <c r="E11" s="93">
        <v>4</v>
      </c>
      <c r="F11" s="93">
        <f t="shared" ref="F11:F12" si="1">D11*E11</f>
        <v>8</v>
      </c>
      <c r="G11" s="114" t="s">
        <v>136</v>
      </c>
    </row>
    <row r="12" spans="2:7" ht="42.95" customHeight="1" x14ac:dyDescent="0.25">
      <c r="B12" s="136"/>
      <c r="C12" s="66" t="s">
        <v>101</v>
      </c>
      <c r="D12" s="94">
        <v>2</v>
      </c>
      <c r="E12" s="89">
        <v>3</v>
      </c>
      <c r="F12" s="89">
        <f t="shared" si="1"/>
        <v>6</v>
      </c>
      <c r="G12" s="114" t="s">
        <v>165</v>
      </c>
    </row>
    <row r="13" spans="2:7" ht="42.95" customHeight="1" x14ac:dyDescent="0.25">
      <c r="B13" s="136"/>
      <c r="C13" s="68" t="s">
        <v>120</v>
      </c>
      <c r="D13" s="92">
        <v>2</v>
      </c>
      <c r="E13" s="93">
        <v>4</v>
      </c>
      <c r="F13" s="93">
        <f t="shared" ref="F13" si="2">D13*E13</f>
        <v>8</v>
      </c>
      <c r="G13" s="156" t="s">
        <v>167</v>
      </c>
    </row>
    <row r="14" spans="2:7" ht="42.95" customHeight="1" x14ac:dyDescent="0.25">
      <c r="B14" s="136"/>
      <c r="C14" s="69" t="s">
        <v>89</v>
      </c>
      <c r="D14" s="94">
        <v>2</v>
      </c>
      <c r="E14" s="95">
        <v>3</v>
      </c>
      <c r="F14" s="89">
        <f t="shared" si="0"/>
        <v>6</v>
      </c>
      <c r="G14" s="156" t="s">
        <v>167</v>
      </c>
    </row>
    <row r="15" spans="2:7" ht="31.35" customHeight="1" x14ac:dyDescent="0.25">
      <c r="B15" s="136"/>
      <c r="C15" s="129" t="s">
        <v>102</v>
      </c>
      <c r="D15" s="130"/>
      <c r="E15" s="130"/>
      <c r="F15" s="131"/>
      <c r="G15" s="132"/>
    </row>
    <row r="16" spans="2:7" ht="42.95" customHeight="1" x14ac:dyDescent="0.25">
      <c r="B16" s="136"/>
      <c r="C16" s="70" t="s">
        <v>16</v>
      </c>
      <c r="D16" s="88">
        <v>2</v>
      </c>
      <c r="E16" s="89">
        <v>3</v>
      </c>
      <c r="F16" s="89">
        <f t="shared" ref="F16" si="3">D16*E16</f>
        <v>6</v>
      </c>
      <c r="G16" s="157" t="s">
        <v>166</v>
      </c>
    </row>
    <row r="17" spans="2:9" ht="42.95" customHeight="1" x14ac:dyDescent="0.25">
      <c r="B17" s="136"/>
      <c r="C17" s="70" t="s">
        <v>90</v>
      </c>
      <c r="D17" s="88">
        <v>2</v>
      </c>
      <c r="E17" s="89">
        <v>3</v>
      </c>
      <c r="F17" s="89">
        <f t="shared" ref="F17" si="4">D17*E17</f>
        <v>6</v>
      </c>
      <c r="G17" s="156" t="s">
        <v>167</v>
      </c>
    </row>
    <row r="18" spans="2:9" ht="42.95" customHeight="1" x14ac:dyDescent="0.25">
      <c r="B18" s="136"/>
      <c r="C18" s="70" t="s">
        <v>91</v>
      </c>
      <c r="D18" s="88">
        <v>2</v>
      </c>
      <c r="E18" s="89">
        <v>3</v>
      </c>
      <c r="F18" s="89">
        <f t="shared" si="0"/>
        <v>6</v>
      </c>
      <c r="G18" s="58" t="s">
        <v>133</v>
      </c>
    </row>
    <row r="19" spans="2:9" ht="57" customHeight="1" x14ac:dyDescent="0.25">
      <c r="B19" s="136"/>
      <c r="C19" s="71" t="s">
        <v>17</v>
      </c>
      <c r="D19" s="94">
        <v>2</v>
      </c>
      <c r="E19" s="89">
        <v>3</v>
      </c>
      <c r="F19" s="89">
        <f t="shared" si="0"/>
        <v>6</v>
      </c>
      <c r="G19" s="58" t="s">
        <v>134</v>
      </c>
    </row>
    <row r="20" spans="2:9" ht="42.95" customHeight="1" x14ac:dyDescent="0.25">
      <c r="B20" s="136"/>
      <c r="C20" s="70" t="s">
        <v>18</v>
      </c>
      <c r="D20" s="94">
        <v>2</v>
      </c>
      <c r="E20" s="89">
        <v>3</v>
      </c>
      <c r="F20" s="89">
        <f t="shared" si="0"/>
        <v>6</v>
      </c>
      <c r="G20" s="157" t="s">
        <v>168</v>
      </c>
    </row>
    <row r="21" spans="2:9" ht="30" customHeight="1" x14ac:dyDescent="0.25">
      <c r="B21" s="136"/>
      <c r="C21" s="133" t="s">
        <v>19</v>
      </c>
      <c r="D21" s="134"/>
      <c r="E21" s="134"/>
      <c r="F21" s="131"/>
      <c r="G21" s="132"/>
    </row>
    <row r="22" spans="2:9" ht="42.95" customHeight="1" x14ac:dyDescent="0.25">
      <c r="B22" s="136"/>
      <c r="C22" s="72" t="s">
        <v>160</v>
      </c>
      <c r="D22" s="48">
        <v>2</v>
      </c>
      <c r="E22" s="48">
        <v>2</v>
      </c>
      <c r="F22" s="89">
        <f t="shared" si="0"/>
        <v>4</v>
      </c>
      <c r="G22" s="115" t="s">
        <v>135</v>
      </c>
    </row>
    <row r="23" spans="2:9" ht="42.95" customHeight="1" x14ac:dyDescent="0.25">
      <c r="B23" s="136"/>
      <c r="C23" s="72" t="s">
        <v>103</v>
      </c>
      <c r="D23" s="48">
        <v>2</v>
      </c>
      <c r="E23" s="14">
        <v>3</v>
      </c>
      <c r="F23" s="89">
        <f t="shared" si="0"/>
        <v>6</v>
      </c>
      <c r="G23" s="115" t="s">
        <v>137</v>
      </c>
    </row>
    <row r="24" spans="2:9" ht="42.95" customHeight="1" x14ac:dyDescent="0.25">
      <c r="B24" s="136"/>
      <c r="C24" s="72" t="s">
        <v>129</v>
      </c>
      <c r="D24" s="94">
        <v>2</v>
      </c>
      <c r="E24" s="89">
        <v>3</v>
      </c>
      <c r="F24" s="89">
        <f t="shared" si="0"/>
        <v>6</v>
      </c>
      <c r="G24" s="115" t="s">
        <v>138</v>
      </c>
    </row>
    <row r="25" spans="2:9" ht="57" customHeight="1" x14ac:dyDescent="0.25">
      <c r="B25" s="136"/>
      <c r="C25" s="72" t="s">
        <v>92</v>
      </c>
      <c r="D25" s="94">
        <v>1</v>
      </c>
      <c r="E25" s="89">
        <v>2</v>
      </c>
      <c r="F25" s="89">
        <f t="shared" si="0"/>
        <v>2</v>
      </c>
      <c r="G25" s="114" t="s">
        <v>165</v>
      </c>
    </row>
    <row r="26" spans="2:9" ht="57" customHeight="1" x14ac:dyDescent="0.25">
      <c r="B26" s="136"/>
      <c r="C26" s="66" t="s">
        <v>104</v>
      </c>
      <c r="D26" s="88">
        <v>2</v>
      </c>
      <c r="E26" s="89">
        <v>3</v>
      </c>
      <c r="F26" s="89">
        <f t="shared" si="0"/>
        <v>6</v>
      </c>
      <c r="G26" s="158" t="s">
        <v>169</v>
      </c>
      <c r="I26" s="73"/>
    </row>
    <row r="27" spans="2:9" ht="57" customHeight="1" x14ac:dyDescent="0.25">
      <c r="B27" s="136"/>
      <c r="C27" s="69" t="s">
        <v>111</v>
      </c>
      <c r="D27" s="88">
        <v>2</v>
      </c>
      <c r="E27" s="94">
        <v>2</v>
      </c>
      <c r="F27" s="94">
        <f t="shared" si="0"/>
        <v>4</v>
      </c>
      <c r="G27" s="116" t="s">
        <v>139</v>
      </c>
    </row>
    <row r="28" spans="2:9" ht="57" customHeight="1" thickBot="1" x14ac:dyDescent="0.3">
      <c r="B28" s="137"/>
      <c r="C28" s="67" t="s">
        <v>161</v>
      </c>
      <c r="D28" s="90">
        <v>1</v>
      </c>
      <c r="E28" s="91">
        <v>2</v>
      </c>
      <c r="F28" s="91">
        <f t="shared" si="0"/>
        <v>2</v>
      </c>
      <c r="G28" s="60" t="s">
        <v>164</v>
      </c>
    </row>
    <row r="29" spans="2:9" ht="60" x14ac:dyDescent="0.25">
      <c r="B29" s="135" t="s">
        <v>20</v>
      </c>
      <c r="C29" s="65" t="s">
        <v>105</v>
      </c>
      <c r="D29" s="96">
        <v>2</v>
      </c>
      <c r="E29" s="97">
        <v>3</v>
      </c>
      <c r="F29" s="97">
        <f t="shared" si="0"/>
        <v>6</v>
      </c>
      <c r="G29" s="159" t="s">
        <v>170</v>
      </c>
    </row>
    <row r="30" spans="2:9" ht="42.95" customHeight="1" thickBot="1" x14ac:dyDescent="0.3">
      <c r="B30" s="140"/>
      <c r="C30" s="74" t="s">
        <v>162</v>
      </c>
      <c r="D30" s="98">
        <v>1</v>
      </c>
      <c r="E30" s="99">
        <v>2</v>
      </c>
      <c r="F30" s="99">
        <f t="shared" si="0"/>
        <v>2</v>
      </c>
      <c r="G30" s="160" t="s">
        <v>171</v>
      </c>
    </row>
    <row r="31" spans="2:9" ht="57" customHeight="1" x14ac:dyDescent="0.25">
      <c r="B31" s="135" t="s">
        <v>21</v>
      </c>
      <c r="C31" s="65" t="s">
        <v>106</v>
      </c>
      <c r="D31" s="85">
        <v>2</v>
      </c>
      <c r="E31" s="100">
        <v>3</v>
      </c>
      <c r="F31" s="100">
        <f>D31*E31</f>
        <v>6</v>
      </c>
      <c r="G31" s="59" t="s">
        <v>140</v>
      </c>
    </row>
    <row r="32" spans="2:9" ht="57" customHeight="1" thickBot="1" x14ac:dyDescent="0.3">
      <c r="B32" s="140"/>
      <c r="C32" s="74" t="s">
        <v>107</v>
      </c>
      <c r="D32" s="98">
        <v>2</v>
      </c>
      <c r="E32" s="101">
        <v>3</v>
      </c>
      <c r="F32" s="99">
        <f t="shared" si="0"/>
        <v>6</v>
      </c>
      <c r="G32" s="60" t="s">
        <v>141</v>
      </c>
    </row>
    <row r="33" spans="2:7" ht="57" customHeight="1" x14ac:dyDescent="0.25">
      <c r="B33" s="135" t="s">
        <v>22</v>
      </c>
      <c r="C33" s="65" t="s">
        <v>163</v>
      </c>
      <c r="D33" s="85">
        <v>2</v>
      </c>
      <c r="E33" s="102">
        <v>3</v>
      </c>
      <c r="F33" s="102">
        <f t="shared" si="0"/>
        <v>6</v>
      </c>
      <c r="G33" s="75" t="s">
        <v>155</v>
      </c>
    </row>
    <row r="34" spans="2:7" ht="57" customHeight="1" thickBot="1" x14ac:dyDescent="0.3">
      <c r="B34" s="139"/>
      <c r="C34" s="74" t="s">
        <v>108</v>
      </c>
      <c r="D34" s="96">
        <v>2</v>
      </c>
      <c r="E34" s="101">
        <v>2</v>
      </c>
      <c r="F34" s="101">
        <f t="shared" si="0"/>
        <v>4</v>
      </c>
      <c r="G34" s="156" t="s">
        <v>167</v>
      </c>
    </row>
    <row r="35" spans="2:7" ht="42.95" customHeight="1" x14ac:dyDescent="0.25">
      <c r="B35" s="135" t="s">
        <v>23</v>
      </c>
      <c r="C35" s="76" t="s">
        <v>109</v>
      </c>
      <c r="D35" s="85">
        <v>2</v>
      </c>
      <c r="E35" s="86">
        <v>1</v>
      </c>
      <c r="F35" s="86">
        <f t="shared" ref="F35:F39" si="5">D35*E35</f>
        <v>2</v>
      </c>
      <c r="G35" s="77" t="s">
        <v>153</v>
      </c>
    </row>
    <row r="36" spans="2:7" ht="42.95" customHeight="1" thickBot="1" x14ac:dyDescent="0.3">
      <c r="B36" s="140"/>
      <c r="C36" s="78" t="s">
        <v>110</v>
      </c>
      <c r="D36" s="90">
        <v>2</v>
      </c>
      <c r="E36" s="91">
        <v>1</v>
      </c>
      <c r="F36" s="91">
        <f t="shared" si="5"/>
        <v>2</v>
      </c>
      <c r="G36" s="60" t="s">
        <v>154</v>
      </c>
    </row>
    <row r="37" spans="2:7" ht="42.95" customHeight="1" x14ac:dyDescent="0.25">
      <c r="B37" s="135" t="s">
        <v>24</v>
      </c>
      <c r="C37" s="50" t="s">
        <v>130</v>
      </c>
      <c r="D37" s="92">
        <v>2</v>
      </c>
      <c r="E37" s="92">
        <v>3</v>
      </c>
      <c r="F37" s="92">
        <f>D37*E37</f>
        <v>6</v>
      </c>
      <c r="G37" s="156" t="s">
        <v>167</v>
      </c>
    </row>
    <row r="38" spans="2:7" ht="90" x14ac:dyDescent="0.25">
      <c r="B38" s="138"/>
      <c r="C38" s="66" t="s">
        <v>112</v>
      </c>
      <c r="D38" s="94">
        <v>2</v>
      </c>
      <c r="E38" s="94">
        <v>4</v>
      </c>
      <c r="F38" s="92">
        <v>6</v>
      </c>
      <c r="G38" s="79" t="s">
        <v>151</v>
      </c>
    </row>
    <row r="39" spans="2:7" ht="42.95" customHeight="1" x14ac:dyDescent="0.25">
      <c r="B39" s="139"/>
      <c r="C39" s="66" t="s">
        <v>117</v>
      </c>
      <c r="D39" s="94">
        <v>2</v>
      </c>
      <c r="E39" s="94">
        <v>3</v>
      </c>
      <c r="F39" s="94">
        <f t="shared" si="5"/>
        <v>6</v>
      </c>
      <c r="G39" s="157" t="s">
        <v>172</v>
      </c>
    </row>
    <row r="40" spans="2:7" ht="42.95" customHeight="1" x14ac:dyDescent="0.25">
      <c r="B40" s="139"/>
      <c r="C40" s="66" t="s">
        <v>94</v>
      </c>
      <c r="D40" s="94">
        <v>2</v>
      </c>
      <c r="E40" s="94">
        <v>3</v>
      </c>
      <c r="F40" s="94">
        <f t="shared" ref="F40:F53" si="6">D40*E40</f>
        <v>6</v>
      </c>
      <c r="G40" s="58" t="s">
        <v>152</v>
      </c>
    </row>
    <row r="41" spans="2:7" ht="90" x14ac:dyDescent="0.25">
      <c r="B41" s="139"/>
      <c r="C41" s="66" t="s">
        <v>113</v>
      </c>
      <c r="D41" s="94">
        <v>2</v>
      </c>
      <c r="E41" s="94">
        <v>3</v>
      </c>
      <c r="F41" s="94">
        <f t="shared" si="6"/>
        <v>6</v>
      </c>
      <c r="G41" s="58" t="s">
        <v>150</v>
      </c>
    </row>
    <row r="42" spans="2:7" ht="45" x14ac:dyDescent="0.25">
      <c r="B42" s="139"/>
      <c r="C42" s="66" t="s">
        <v>93</v>
      </c>
      <c r="D42" s="94">
        <v>2</v>
      </c>
      <c r="E42" s="94">
        <v>3</v>
      </c>
      <c r="F42" s="94">
        <f t="shared" si="6"/>
        <v>6</v>
      </c>
      <c r="G42" s="157" t="s">
        <v>173</v>
      </c>
    </row>
    <row r="43" spans="2:7" ht="42.95" customHeight="1" x14ac:dyDescent="0.25">
      <c r="B43" s="139"/>
      <c r="C43" s="33" t="s">
        <v>95</v>
      </c>
      <c r="D43" s="94">
        <v>2</v>
      </c>
      <c r="E43" s="94">
        <v>4</v>
      </c>
      <c r="F43" s="94">
        <f t="shared" si="6"/>
        <v>8</v>
      </c>
      <c r="G43" s="58" t="s">
        <v>149</v>
      </c>
    </row>
    <row r="44" spans="2:7" ht="60" x14ac:dyDescent="0.25">
      <c r="B44" s="139"/>
      <c r="C44" s="33" t="s">
        <v>96</v>
      </c>
      <c r="D44" s="94">
        <v>2</v>
      </c>
      <c r="E44" s="94">
        <v>3</v>
      </c>
      <c r="F44" s="94">
        <f t="shared" si="6"/>
        <v>6</v>
      </c>
      <c r="G44" s="157" t="s">
        <v>174</v>
      </c>
    </row>
    <row r="45" spans="2:7" ht="42.95" customHeight="1" x14ac:dyDescent="0.25">
      <c r="B45" s="139"/>
      <c r="C45" s="66" t="s">
        <v>97</v>
      </c>
      <c r="D45" s="94">
        <v>0</v>
      </c>
      <c r="E45" s="94">
        <v>2</v>
      </c>
      <c r="F45" s="94">
        <f t="shared" si="6"/>
        <v>0</v>
      </c>
      <c r="G45" s="58" t="s">
        <v>148</v>
      </c>
    </row>
    <row r="46" spans="2:7" ht="42.95" customHeight="1" x14ac:dyDescent="0.25">
      <c r="B46" s="139"/>
      <c r="C46" s="52" t="s">
        <v>131</v>
      </c>
      <c r="D46" s="94">
        <v>2</v>
      </c>
      <c r="E46" s="94">
        <v>3</v>
      </c>
      <c r="F46" s="94">
        <f t="shared" si="6"/>
        <v>6</v>
      </c>
      <c r="G46" s="58" t="s">
        <v>147</v>
      </c>
    </row>
    <row r="47" spans="2:7" ht="42.95" customHeight="1" x14ac:dyDescent="0.25">
      <c r="B47" s="139"/>
      <c r="C47" s="53" t="s">
        <v>114</v>
      </c>
      <c r="D47" s="101">
        <v>2</v>
      </c>
      <c r="E47" s="101">
        <v>3</v>
      </c>
      <c r="F47" s="101">
        <f t="shared" si="6"/>
        <v>6</v>
      </c>
      <c r="G47" s="58" t="s">
        <v>146</v>
      </c>
    </row>
    <row r="48" spans="2:7" ht="42.95" customHeight="1" x14ac:dyDescent="0.25">
      <c r="B48" s="139"/>
      <c r="C48" s="33" t="s">
        <v>115</v>
      </c>
      <c r="D48" s="94">
        <v>2</v>
      </c>
      <c r="E48" s="94">
        <v>3</v>
      </c>
      <c r="F48" s="101">
        <f t="shared" si="6"/>
        <v>6</v>
      </c>
      <c r="G48" s="58" t="s">
        <v>145</v>
      </c>
    </row>
    <row r="49" spans="2:7" ht="42.95" customHeight="1" x14ac:dyDescent="0.25">
      <c r="B49" s="139"/>
      <c r="C49" s="66" t="s">
        <v>116</v>
      </c>
      <c r="D49" s="94">
        <v>2</v>
      </c>
      <c r="E49" s="94">
        <v>3</v>
      </c>
      <c r="F49" s="101">
        <f t="shared" si="6"/>
        <v>6</v>
      </c>
      <c r="G49" s="58" t="s">
        <v>144</v>
      </c>
    </row>
    <row r="50" spans="2:7" ht="57" customHeight="1" x14ac:dyDescent="0.25">
      <c r="B50" s="139"/>
      <c r="C50" s="66" t="s">
        <v>118</v>
      </c>
      <c r="D50" s="94">
        <v>2</v>
      </c>
      <c r="E50" s="94">
        <v>3</v>
      </c>
      <c r="F50" s="101">
        <f t="shared" si="6"/>
        <v>6</v>
      </c>
      <c r="G50" s="157" t="s">
        <v>175</v>
      </c>
    </row>
    <row r="51" spans="2:7" ht="42.95" customHeight="1" x14ac:dyDescent="0.25">
      <c r="B51" s="139"/>
      <c r="C51" s="103" t="s">
        <v>119</v>
      </c>
      <c r="D51" s="94">
        <v>2</v>
      </c>
      <c r="E51" s="94">
        <v>3</v>
      </c>
      <c r="F51" s="101">
        <f t="shared" si="6"/>
        <v>6</v>
      </c>
      <c r="G51" s="58" t="s">
        <v>143</v>
      </c>
    </row>
    <row r="52" spans="2:7" ht="57" customHeight="1" x14ac:dyDescent="0.25">
      <c r="B52" s="139"/>
      <c r="C52" s="66" t="s">
        <v>132</v>
      </c>
      <c r="D52" s="94">
        <v>2</v>
      </c>
      <c r="E52" s="94">
        <v>3</v>
      </c>
      <c r="F52" s="94">
        <f t="shared" si="6"/>
        <v>6</v>
      </c>
      <c r="G52" s="58" t="s">
        <v>142</v>
      </c>
    </row>
    <row r="53" spans="2:7" ht="45.75" thickBot="1" x14ac:dyDescent="0.3">
      <c r="B53" s="140"/>
      <c r="C53" s="78" t="s">
        <v>121</v>
      </c>
      <c r="D53" s="104">
        <v>2</v>
      </c>
      <c r="E53" s="104">
        <v>3</v>
      </c>
      <c r="F53" s="105">
        <f t="shared" si="6"/>
        <v>6</v>
      </c>
      <c r="G53" s="161" t="s">
        <v>176</v>
      </c>
    </row>
    <row r="54" spans="2:7" ht="42.95" customHeight="1" x14ac:dyDescent="0.25">
      <c r="B54" s="80"/>
      <c r="C54" s="81"/>
      <c r="D54" s="106"/>
      <c r="E54" s="106"/>
      <c r="F54" s="106"/>
      <c r="G54" s="73"/>
    </row>
    <row r="55" spans="2:7" ht="42.95" customHeight="1" x14ac:dyDescent="0.25">
      <c r="C55" s="81"/>
      <c r="D55" s="106"/>
      <c r="E55" s="106"/>
      <c r="F55" s="106"/>
      <c r="G55" s="73"/>
    </row>
    <row r="56" spans="2:7" ht="15.75" thickBot="1" x14ac:dyDescent="0.3"/>
    <row r="57" spans="2:7" ht="57" customHeight="1" thickBot="1" x14ac:dyDescent="0.3">
      <c r="C57" s="107" t="s">
        <v>25</v>
      </c>
      <c r="D57" s="108">
        <f>SUM(F57)</f>
        <v>228</v>
      </c>
      <c r="E57" s="109">
        <f>SUM(E8:E53)</f>
        <v>120</v>
      </c>
      <c r="F57" s="109">
        <f>SUM(F8:F53)</f>
        <v>228</v>
      </c>
    </row>
    <row r="58" spans="2:7" ht="57" customHeight="1" thickBot="1" x14ac:dyDescent="0.3">
      <c r="C58" s="110" t="s">
        <v>26</v>
      </c>
      <c r="D58" s="111">
        <f>(D57/(E57*2))*100</f>
        <v>95</v>
      </c>
      <c r="E58" s="112"/>
      <c r="F58" s="112"/>
    </row>
    <row r="60" spans="2:7" x14ac:dyDescent="0.25">
      <c r="C60" s="51"/>
    </row>
    <row r="61" spans="2:7" ht="27" customHeight="1" x14ac:dyDescent="0.25">
      <c r="C61" s="31"/>
    </row>
    <row r="62" spans="2:7" x14ac:dyDescent="0.25">
      <c r="C62" s="31"/>
    </row>
  </sheetData>
  <mergeCells count="11">
    <mergeCell ref="B37:B53"/>
    <mergeCell ref="B33:B34"/>
    <mergeCell ref="B35:B36"/>
    <mergeCell ref="B29:B30"/>
    <mergeCell ref="B31:B32"/>
    <mergeCell ref="B4:G4"/>
    <mergeCell ref="B5:G5"/>
    <mergeCell ref="B8:B10"/>
    <mergeCell ref="C15:G15"/>
    <mergeCell ref="C21:G21"/>
    <mergeCell ref="B11:B28"/>
  </mergeCells>
  <pageMargins left="0.30555555555555558" right="0.27777777777777779" top="0.75" bottom="0.75" header="0.3" footer="0.3"/>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'Back end'!$A$16:$A$18</xm:f>
          </x14:formula1>
          <xm:sqref>D69:D72 D59:D67</xm:sqref>
        </x14:dataValidation>
        <x14:dataValidation type="list" allowBlank="1" showInputMessage="1" showErrorMessage="1" xr:uid="{00000000-0002-0000-0100-000001000000}">
          <x14:formula1>
            <xm:f>'Back end'!$A$11:$A$13</xm:f>
          </x14:formula1>
          <xm:sqref>D16:D20 D8:D14 D24:D52</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51"/>
  <sheetViews>
    <sheetView tabSelected="1" topLeftCell="A10" zoomScale="60" zoomScaleNormal="60" zoomScalePageLayoutView="125" workbookViewId="0">
      <selection activeCell="E16" sqref="E16"/>
    </sheetView>
  </sheetViews>
  <sheetFormatPr defaultColWidth="11.42578125" defaultRowHeight="15" x14ac:dyDescent="0.25"/>
  <cols>
    <col min="1" max="1" width="15.140625" customWidth="1"/>
    <col min="2" max="2" width="8.28515625" customWidth="1"/>
    <col min="3" max="3" width="38.7109375" customWidth="1"/>
    <col min="4" max="7" width="20.85546875" customWidth="1"/>
  </cols>
  <sheetData>
    <row r="1" spans="2:8" ht="45.95" customHeight="1" x14ac:dyDescent="0.25">
      <c r="C1" s="147" t="s">
        <v>128</v>
      </c>
      <c r="D1" s="147"/>
      <c r="E1" s="147"/>
      <c r="F1" s="147"/>
      <c r="G1" s="147"/>
    </row>
    <row r="2" spans="2:8" ht="65.099999999999994" customHeight="1" x14ac:dyDescent="0.25">
      <c r="C2" s="153" t="s">
        <v>127</v>
      </c>
      <c r="D2" s="153"/>
      <c r="E2" s="153"/>
      <c r="F2" s="153"/>
      <c r="G2" s="153"/>
    </row>
    <row r="4" spans="2:8" ht="15.75" thickBot="1" x14ac:dyDescent="0.3"/>
    <row r="5" spans="2:8" ht="70.5" thickBot="1" x14ac:dyDescent="0.4">
      <c r="C5" s="8" t="s">
        <v>27</v>
      </c>
      <c r="D5" s="49">
        <f>COVID!E16</f>
        <v>3</v>
      </c>
    </row>
    <row r="6" spans="2:8" ht="15.75" thickBot="1" x14ac:dyDescent="0.3"/>
    <row r="7" spans="2:8" ht="70.5" thickBot="1" x14ac:dyDescent="0.4">
      <c r="C7" s="17" t="s">
        <v>28</v>
      </c>
      <c r="D7" s="49">
        <f>Measures!D58</f>
        <v>95</v>
      </c>
      <c r="E7" s="18"/>
      <c r="F7" s="18"/>
      <c r="G7" s="18"/>
      <c r="H7" s="18"/>
    </row>
    <row r="8" spans="2:8" x14ac:dyDescent="0.25">
      <c r="C8" s="18"/>
      <c r="D8" s="18"/>
      <c r="E8" s="18"/>
      <c r="F8" s="18"/>
      <c r="G8" s="18"/>
      <c r="H8" s="18"/>
    </row>
    <row r="9" spans="2:8" x14ac:dyDescent="0.25">
      <c r="C9" s="18"/>
      <c r="D9" s="18"/>
      <c r="E9" s="18"/>
      <c r="F9" s="18"/>
      <c r="G9" s="18"/>
      <c r="H9" s="18"/>
    </row>
    <row r="10" spans="2:8" ht="42.95" customHeight="1" x14ac:dyDescent="0.25">
      <c r="C10" s="57" t="s">
        <v>29</v>
      </c>
      <c r="D10" s="18"/>
      <c r="E10" s="18"/>
      <c r="F10" s="18"/>
      <c r="G10" s="18"/>
      <c r="H10" s="18"/>
    </row>
    <row r="11" spans="2:8" ht="42.95" customHeight="1" thickBot="1" x14ac:dyDescent="0.4">
      <c r="C11" s="19"/>
      <c r="D11" s="18"/>
      <c r="E11" s="18"/>
      <c r="F11" s="18"/>
      <c r="G11" s="18"/>
      <c r="H11" s="18"/>
    </row>
    <row r="12" spans="2:8" ht="51" customHeight="1" thickBot="1" x14ac:dyDescent="0.4">
      <c r="C12" s="55"/>
      <c r="D12" s="117" t="s">
        <v>122</v>
      </c>
      <c r="E12" s="151"/>
      <c r="F12" s="151"/>
      <c r="G12" s="152"/>
      <c r="H12" s="18"/>
    </row>
    <row r="13" spans="2:8" ht="75.75" thickBot="1" x14ac:dyDescent="0.3">
      <c r="C13" s="35" t="s">
        <v>30</v>
      </c>
      <c r="D13" s="11" t="s">
        <v>123</v>
      </c>
      <c r="E13" s="11" t="s">
        <v>124</v>
      </c>
      <c r="F13" s="11" t="s">
        <v>125</v>
      </c>
      <c r="G13" s="11" t="s">
        <v>126</v>
      </c>
      <c r="H13" s="18"/>
    </row>
    <row r="14" spans="2:8" ht="45" customHeight="1" thickBot="1" x14ac:dyDescent="0.3">
      <c r="B14" s="148" t="s">
        <v>5</v>
      </c>
      <c r="C14" s="9" t="s">
        <v>31</v>
      </c>
      <c r="D14" s="20" t="s">
        <v>32</v>
      </c>
      <c r="E14" s="20" t="s">
        <v>32</v>
      </c>
      <c r="F14" s="20" t="s">
        <v>32</v>
      </c>
      <c r="G14" s="20" t="s">
        <v>32</v>
      </c>
      <c r="H14" s="18"/>
    </row>
    <row r="15" spans="2:8" ht="45" customHeight="1" thickBot="1" x14ac:dyDescent="0.3">
      <c r="B15" s="149"/>
      <c r="C15" s="9" t="s">
        <v>33</v>
      </c>
      <c r="D15" s="20" t="s">
        <v>32</v>
      </c>
      <c r="E15" s="20" t="s">
        <v>32</v>
      </c>
      <c r="F15" s="21" t="s">
        <v>34</v>
      </c>
      <c r="G15" s="21" t="s">
        <v>34</v>
      </c>
      <c r="H15" s="18"/>
    </row>
    <row r="16" spans="2:8" ht="45" customHeight="1" thickBot="1" x14ac:dyDescent="0.3">
      <c r="B16" s="149"/>
      <c r="C16" s="9" t="s">
        <v>35</v>
      </c>
      <c r="D16" s="21" t="s">
        <v>34</v>
      </c>
      <c r="E16" s="21" t="s">
        <v>34</v>
      </c>
      <c r="F16" s="21" t="s">
        <v>34</v>
      </c>
      <c r="G16" s="22" t="s">
        <v>36</v>
      </c>
      <c r="H16" s="18"/>
    </row>
    <row r="17" spans="2:8" ht="45" customHeight="1" thickBot="1" x14ac:dyDescent="0.3">
      <c r="B17" s="149"/>
      <c r="C17" s="9" t="s">
        <v>37</v>
      </c>
      <c r="D17" s="21" t="s">
        <v>34</v>
      </c>
      <c r="E17" s="22" t="s">
        <v>36</v>
      </c>
      <c r="F17" s="22" t="s">
        <v>36</v>
      </c>
      <c r="G17" s="22" t="s">
        <v>36</v>
      </c>
      <c r="H17" s="18"/>
    </row>
    <row r="18" spans="2:8" ht="45" customHeight="1" thickBot="1" x14ac:dyDescent="0.3">
      <c r="B18" s="149"/>
      <c r="C18" s="12" t="s">
        <v>38</v>
      </c>
      <c r="D18" s="22" t="s">
        <v>36</v>
      </c>
      <c r="E18" s="22" t="s">
        <v>36</v>
      </c>
      <c r="F18" s="23" t="s">
        <v>39</v>
      </c>
      <c r="G18" s="25" t="s">
        <v>40</v>
      </c>
      <c r="H18" s="18"/>
    </row>
    <row r="19" spans="2:8" ht="45" customHeight="1" thickBot="1" x14ac:dyDescent="0.3">
      <c r="B19" s="149"/>
      <c r="C19" s="13" t="s">
        <v>41</v>
      </c>
      <c r="D19" s="23" t="s">
        <v>42</v>
      </c>
      <c r="E19" s="23" t="s">
        <v>39</v>
      </c>
      <c r="F19" s="25" t="s">
        <v>40</v>
      </c>
      <c r="G19" s="25" t="s">
        <v>40</v>
      </c>
      <c r="H19" s="18"/>
    </row>
    <row r="20" spans="2:8" ht="45" customHeight="1" thickBot="1" x14ac:dyDescent="0.3">
      <c r="B20" s="150"/>
      <c r="C20" s="9" t="s">
        <v>43</v>
      </c>
      <c r="D20" s="25" t="s">
        <v>40</v>
      </c>
      <c r="E20" s="25" t="s">
        <v>40</v>
      </c>
      <c r="F20" s="25" t="s">
        <v>40</v>
      </c>
      <c r="G20" s="25" t="s">
        <v>40</v>
      </c>
      <c r="H20" s="18"/>
    </row>
    <row r="21" spans="2:8" x14ac:dyDescent="0.25">
      <c r="C21" s="18"/>
      <c r="D21" s="18"/>
      <c r="E21" s="24"/>
      <c r="F21" s="18"/>
      <c r="G21" s="18"/>
      <c r="H21" s="18"/>
    </row>
    <row r="22" spans="2:8" x14ac:dyDescent="0.25">
      <c r="C22" s="18"/>
      <c r="D22" s="18"/>
      <c r="E22" s="56"/>
      <c r="F22" s="18"/>
      <c r="G22" s="18"/>
      <c r="H22" s="18"/>
    </row>
    <row r="23" spans="2:8" x14ac:dyDescent="0.25">
      <c r="C23" s="18"/>
      <c r="D23" s="18"/>
      <c r="E23" s="56"/>
      <c r="F23" s="18"/>
      <c r="G23" s="18"/>
      <c r="H23" s="18"/>
    </row>
    <row r="24" spans="2:8" ht="15.75" thickBot="1" x14ac:dyDescent="0.3">
      <c r="C24" s="18"/>
      <c r="D24" s="18"/>
      <c r="E24" s="18"/>
      <c r="F24" s="18"/>
      <c r="G24" s="18"/>
      <c r="H24" s="18"/>
    </row>
    <row r="25" spans="2:8" ht="35.1" customHeight="1" thickBot="1" x14ac:dyDescent="0.3">
      <c r="C25" s="144" t="s">
        <v>44</v>
      </c>
      <c r="D25" s="145"/>
      <c r="E25" s="145"/>
      <c r="F25" s="146"/>
      <c r="G25" s="18"/>
      <c r="H25" s="18"/>
    </row>
    <row r="26" spans="2:8" ht="45" customHeight="1" thickBot="1" x14ac:dyDescent="0.3">
      <c r="C26" s="26" t="s">
        <v>45</v>
      </c>
      <c r="D26" s="141" t="s">
        <v>46</v>
      </c>
      <c r="E26" s="142"/>
      <c r="F26" s="143"/>
      <c r="G26" s="18"/>
      <c r="H26" s="18"/>
    </row>
    <row r="27" spans="2:8" ht="45" customHeight="1" thickBot="1" x14ac:dyDescent="0.3">
      <c r="C27" s="27" t="s">
        <v>47</v>
      </c>
      <c r="D27" s="141" t="s">
        <v>48</v>
      </c>
      <c r="E27" s="142"/>
      <c r="F27" s="143"/>
      <c r="G27" s="18"/>
      <c r="H27" s="18"/>
    </row>
    <row r="28" spans="2:8" ht="69.95" customHeight="1" thickBot="1" x14ac:dyDescent="0.3">
      <c r="C28" s="28" t="s">
        <v>49</v>
      </c>
      <c r="D28" s="141" t="s">
        <v>50</v>
      </c>
      <c r="E28" s="142"/>
      <c r="F28" s="143"/>
      <c r="G28" s="18"/>
      <c r="H28" s="18"/>
    </row>
    <row r="29" spans="2:8" ht="63.95" customHeight="1" thickBot="1" x14ac:dyDescent="0.3">
      <c r="C29" s="29" t="s">
        <v>51</v>
      </c>
      <c r="D29" s="141" t="s">
        <v>52</v>
      </c>
      <c r="E29" s="142"/>
      <c r="F29" s="143"/>
      <c r="G29" s="18"/>
      <c r="H29" s="18"/>
    </row>
    <row r="30" spans="2:8" ht="45" customHeight="1" thickBot="1" x14ac:dyDescent="0.3">
      <c r="C30" s="30" t="s">
        <v>53</v>
      </c>
      <c r="D30" s="141" t="s">
        <v>54</v>
      </c>
      <c r="E30" s="142"/>
      <c r="F30" s="143"/>
      <c r="G30" s="18"/>
      <c r="H30" s="18"/>
    </row>
    <row r="35" spans="3:10" ht="15.75" thickBot="1" x14ac:dyDescent="0.3"/>
    <row r="36" spans="3:10" ht="60.75" thickBot="1" x14ac:dyDescent="0.3">
      <c r="C36" s="35" t="s">
        <v>59</v>
      </c>
      <c r="D36" s="11" t="s">
        <v>68</v>
      </c>
      <c r="E36" s="11" t="s">
        <v>65</v>
      </c>
      <c r="F36" s="11" t="s">
        <v>66</v>
      </c>
      <c r="G36" s="11" t="s">
        <v>67</v>
      </c>
      <c r="H36" s="18"/>
    </row>
    <row r="37" spans="3:10" ht="45" customHeight="1" thickBot="1" x14ac:dyDescent="0.3">
      <c r="C37" s="9" t="s">
        <v>78</v>
      </c>
      <c r="D37" s="20" t="s">
        <v>60</v>
      </c>
      <c r="E37" s="20" t="s">
        <v>60</v>
      </c>
      <c r="F37" s="20" t="s">
        <v>60</v>
      </c>
      <c r="G37" s="20" t="s">
        <v>60</v>
      </c>
      <c r="H37" s="18"/>
    </row>
    <row r="38" spans="3:10" ht="45" customHeight="1" thickBot="1" x14ac:dyDescent="0.3">
      <c r="C38" s="9" t="s">
        <v>79</v>
      </c>
      <c r="D38" s="20" t="s">
        <v>60</v>
      </c>
      <c r="E38" s="20" t="s">
        <v>60</v>
      </c>
      <c r="F38" s="21" t="s">
        <v>61</v>
      </c>
      <c r="G38" s="21" t="s">
        <v>61</v>
      </c>
      <c r="H38" s="18"/>
    </row>
    <row r="39" spans="3:10" ht="45" customHeight="1" thickBot="1" x14ac:dyDescent="0.3">
      <c r="C39" s="9" t="s">
        <v>80</v>
      </c>
      <c r="D39" s="21" t="s">
        <v>61</v>
      </c>
      <c r="E39" s="21" t="s">
        <v>61</v>
      </c>
      <c r="F39" s="21" t="s">
        <v>61</v>
      </c>
      <c r="G39" s="22" t="s">
        <v>62</v>
      </c>
      <c r="H39" s="18"/>
    </row>
    <row r="40" spans="3:10" ht="45" customHeight="1" thickBot="1" x14ac:dyDescent="0.3">
      <c r="C40" s="9" t="s">
        <v>81</v>
      </c>
      <c r="D40" s="21" t="s">
        <v>61</v>
      </c>
      <c r="E40" s="22" t="s">
        <v>62</v>
      </c>
      <c r="F40" s="22" t="s">
        <v>62</v>
      </c>
      <c r="G40" s="22" t="s">
        <v>62</v>
      </c>
      <c r="H40" s="18"/>
    </row>
    <row r="41" spans="3:10" ht="45" customHeight="1" thickBot="1" x14ac:dyDescent="0.3">
      <c r="C41" s="12" t="s">
        <v>82</v>
      </c>
      <c r="D41" s="22" t="s">
        <v>62</v>
      </c>
      <c r="E41" s="22" t="s">
        <v>62</v>
      </c>
      <c r="F41" s="23" t="s">
        <v>63</v>
      </c>
      <c r="G41" s="25" t="s">
        <v>64</v>
      </c>
      <c r="H41" s="18"/>
    </row>
    <row r="42" spans="3:10" ht="45" customHeight="1" thickBot="1" x14ac:dyDescent="0.3">
      <c r="C42" s="13" t="s">
        <v>83</v>
      </c>
      <c r="D42" s="23" t="s">
        <v>63</v>
      </c>
      <c r="E42" s="23" t="s">
        <v>63</v>
      </c>
      <c r="F42" s="25" t="s">
        <v>64</v>
      </c>
      <c r="G42" s="25" t="s">
        <v>64</v>
      </c>
      <c r="H42" s="18"/>
    </row>
    <row r="43" spans="3:10" ht="45" customHeight="1" thickBot="1" x14ac:dyDescent="0.3">
      <c r="C43" s="9" t="s">
        <v>84</v>
      </c>
      <c r="D43" s="25" t="s">
        <v>64</v>
      </c>
      <c r="E43" s="25" t="s">
        <v>64</v>
      </c>
      <c r="F43" s="25" t="s">
        <v>64</v>
      </c>
      <c r="G43" s="25" t="s">
        <v>64</v>
      </c>
      <c r="H43" s="18"/>
    </row>
    <row r="44" spans="3:10" x14ac:dyDescent="0.25">
      <c r="C44" s="18"/>
      <c r="D44" s="18"/>
      <c r="E44" s="24"/>
      <c r="F44" s="18"/>
      <c r="G44" s="18"/>
      <c r="H44" s="18"/>
    </row>
    <row r="45" spans="3:10" ht="15.75" thickBot="1" x14ac:dyDescent="0.3">
      <c r="C45" s="18"/>
      <c r="D45" s="18"/>
      <c r="E45" s="18"/>
      <c r="F45" s="18"/>
      <c r="G45" s="18"/>
      <c r="H45" s="18"/>
    </row>
    <row r="46" spans="3:10" ht="35.1" customHeight="1" thickBot="1" x14ac:dyDescent="0.3">
      <c r="C46" s="144" t="s">
        <v>69</v>
      </c>
      <c r="D46" s="145"/>
      <c r="E46" s="145"/>
      <c r="F46" s="146"/>
      <c r="G46" s="18"/>
      <c r="H46" s="18"/>
    </row>
    <row r="47" spans="3:10" ht="45" customHeight="1" thickBot="1" x14ac:dyDescent="0.3">
      <c r="C47" s="26" t="s">
        <v>70</v>
      </c>
      <c r="D47" s="141" t="s">
        <v>75</v>
      </c>
      <c r="E47" s="142"/>
      <c r="F47" s="143"/>
      <c r="G47" s="18"/>
      <c r="H47" s="18"/>
    </row>
    <row r="48" spans="3:10" ht="45" customHeight="1" thickBot="1" x14ac:dyDescent="0.3">
      <c r="C48" s="27" t="s">
        <v>71</v>
      </c>
      <c r="D48" s="141" t="s">
        <v>85</v>
      </c>
      <c r="E48" s="142"/>
      <c r="F48" s="143"/>
      <c r="G48" s="18"/>
      <c r="H48" s="141"/>
      <c r="I48" s="142"/>
      <c r="J48" s="143"/>
    </row>
    <row r="49" spans="3:8" ht="69.95" customHeight="1" thickBot="1" x14ac:dyDescent="0.3">
      <c r="C49" s="28" t="s">
        <v>72</v>
      </c>
      <c r="D49" s="141" t="s">
        <v>76</v>
      </c>
      <c r="E49" s="142"/>
      <c r="F49" s="143"/>
      <c r="G49" s="18"/>
      <c r="H49" s="18"/>
    </row>
    <row r="50" spans="3:8" ht="63.95" customHeight="1" thickBot="1" x14ac:dyDescent="0.3">
      <c r="C50" s="29" t="s">
        <v>73</v>
      </c>
      <c r="D50" s="141" t="s">
        <v>86</v>
      </c>
      <c r="E50" s="142"/>
      <c r="F50" s="143"/>
      <c r="G50" s="18"/>
      <c r="H50" s="18"/>
    </row>
    <row r="51" spans="3:8" ht="45" customHeight="1" thickBot="1" x14ac:dyDescent="0.3">
      <c r="C51" s="30" t="s">
        <v>74</v>
      </c>
      <c r="D51" s="141" t="s">
        <v>77</v>
      </c>
      <c r="E51" s="142"/>
      <c r="F51" s="143"/>
      <c r="G51" s="18"/>
      <c r="H51" s="18"/>
    </row>
  </sheetData>
  <mergeCells count="17">
    <mergeCell ref="B14:B20"/>
    <mergeCell ref="D12:G12"/>
    <mergeCell ref="D30:F30"/>
    <mergeCell ref="D29:F29"/>
    <mergeCell ref="C2:G2"/>
    <mergeCell ref="C1:G1"/>
    <mergeCell ref="D26:F26"/>
    <mergeCell ref="D27:F27"/>
    <mergeCell ref="D28:F28"/>
    <mergeCell ref="C25:F25"/>
    <mergeCell ref="D51:F51"/>
    <mergeCell ref="H48:J48"/>
    <mergeCell ref="C46:F46"/>
    <mergeCell ref="D47:F47"/>
    <mergeCell ref="D48:F48"/>
    <mergeCell ref="D49:F49"/>
    <mergeCell ref="D50:F50"/>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8"/>
  <sheetViews>
    <sheetView topLeftCell="A2" workbookViewId="0">
      <selection activeCell="A8" sqref="A8:A9"/>
    </sheetView>
  </sheetViews>
  <sheetFormatPr defaultColWidth="8.85546875" defaultRowHeight="15" x14ac:dyDescent="0.25"/>
  <cols>
    <col min="1" max="1" width="9.140625" customWidth="1"/>
    <col min="11" max="12" width="12.7109375" customWidth="1"/>
    <col min="13" max="13" width="13.85546875" customWidth="1"/>
    <col min="14" max="14" width="13.140625" customWidth="1"/>
  </cols>
  <sheetData>
    <row r="1" spans="1:1" ht="27" customHeight="1" x14ac:dyDescent="0.25"/>
    <row r="8" spans="1:1" x14ac:dyDescent="0.25">
      <c r="A8">
        <v>0</v>
      </c>
    </row>
    <row r="9" spans="1:1" x14ac:dyDescent="0.25">
      <c r="A9">
        <v>1</v>
      </c>
    </row>
    <row r="11" spans="1:1" x14ac:dyDescent="0.25">
      <c r="A11">
        <v>0</v>
      </c>
    </row>
    <row r="12" spans="1:1" x14ac:dyDescent="0.25">
      <c r="A12">
        <v>1</v>
      </c>
    </row>
    <row r="13" spans="1:1" x14ac:dyDescent="0.25">
      <c r="A13">
        <v>2</v>
      </c>
    </row>
    <row r="16" spans="1:1" x14ac:dyDescent="0.25">
      <c r="A16">
        <v>1</v>
      </c>
    </row>
    <row r="17" spans="1:1" x14ac:dyDescent="0.25">
      <c r="A17">
        <v>2</v>
      </c>
    </row>
    <row r="18" spans="1:1" x14ac:dyDescent="0.25">
      <c r="A18">
        <v>3</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
  <sheetViews>
    <sheetView zoomScale="80" zoomScaleNormal="80" zoomScalePageLayoutView="80" workbookViewId="0">
      <selection activeCell="B2" sqref="B2:N27"/>
    </sheetView>
  </sheetViews>
  <sheetFormatPr defaultColWidth="11.42578125" defaultRowHeight="15" x14ac:dyDescent="0.25"/>
  <sheetData>
    <row r="1" spans="1:14" x14ac:dyDescent="0.25">
      <c r="A1" s="15"/>
      <c r="B1" s="15"/>
      <c r="C1" s="15"/>
      <c r="D1" s="15"/>
      <c r="E1" s="15"/>
      <c r="F1" s="15"/>
      <c r="G1" s="15"/>
      <c r="H1" s="15"/>
      <c r="I1" s="15"/>
      <c r="J1" s="15"/>
      <c r="K1" s="15"/>
      <c r="L1" s="15"/>
      <c r="M1" s="15"/>
      <c r="N1" s="15"/>
    </row>
    <row r="2" spans="1:14" ht="36.950000000000003" customHeight="1" x14ac:dyDescent="0.25">
      <c r="A2" s="15"/>
      <c r="B2" s="154" t="s">
        <v>55</v>
      </c>
      <c r="C2" s="155"/>
      <c r="D2" s="155"/>
      <c r="E2" s="155"/>
      <c r="F2" s="155"/>
      <c r="G2" s="155"/>
      <c r="H2" s="155"/>
      <c r="I2" s="155"/>
      <c r="J2" s="155"/>
      <c r="K2" s="155"/>
      <c r="L2" s="155"/>
      <c r="M2" s="155"/>
      <c r="N2" s="155"/>
    </row>
    <row r="3" spans="1:14" ht="15.95" customHeight="1" x14ac:dyDescent="0.25">
      <c r="A3" s="15"/>
      <c r="B3" s="155"/>
      <c r="C3" s="155"/>
      <c r="D3" s="155"/>
      <c r="E3" s="155"/>
      <c r="F3" s="155"/>
      <c r="G3" s="155"/>
      <c r="H3" s="155"/>
      <c r="I3" s="155"/>
      <c r="J3" s="155"/>
      <c r="K3" s="155"/>
      <c r="L3" s="155"/>
      <c r="M3" s="155"/>
      <c r="N3" s="155"/>
    </row>
    <row r="4" spans="1:14" ht="15.95" customHeight="1" x14ac:dyDescent="0.25">
      <c r="A4" s="15"/>
      <c r="B4" s="155"/>
      <c r="C4" s="155"/>
      <c r="D4" s="155"/>
      <c r="E4" s="155"/>
      <c r="F4" s="155"/>
      <c r="G4" s="155"/>
      <c r="H4" s="155"/>
      <c r="I4" s="155"/>
      <c r="J4" s="155"/>
      <c r="K4" s="155"/>
      <c r="L4" s="155"/>
      <c r="M4" s="155"/>
      <c r="N4" s="155"/>
    </row>
    <row r="5" spans="1:14" x14ac:dyDescent="0.25">
      <c r="A5" s="15"/>
      <c r="B5" s="155"/>
      <c r="C5" s="155"/>
      <c r="D5" s="155"/>
      <c r="E5" s="155"/>
      <c r="F5" s="155"/>
      <c r="G5" s="155"/>
      <c r="H5" s="155"/>
      <c r="I5" s="155"/>
      <c r="J5" s="155"/>
      <c r="K5" s="155"/>
      <c r="L5" s="155"/>
      <c r="M5" s="155"/>
      <c r="N5" s="155"/>
    </row>
    <row r="6" spans="1:14" s="1" customFormat="1" ht="45.95" customHeight="1" x14ac:dyDescent="0.25">
      <c r="A6" s="16"/>
      <c r="B6" s="155"/>
      <c r="C6" s="155"/>
      <c r="D6" s="155"/>
      <c r="E6" s="155"/>
      <c r="F6" s="155"/>
      <c r="G6" s="155"/>
      <c r="H6" s="155"/>
      <c r="I6" s="155"/>
      <c r="J6" s="155"/>
      <c r="K6" s="155"/>
      <c r="L6" s="155"/>
      <c r="M6" s="155"/>
      <c r="N6" s="155"/>
    </row>
    <row r="7" spans="1:14" s="1" customFormat="1" ht="42.95" customHeight="1" x14ac:dyDescent="0.25">
      <c r="A7" s="16"/>
      <c r="B7" s="155"/>
      <c r="C7" s="155"/>
      <c r="D7" s="155"/>
      <c r="E7" s="155"/>
      <c r="F7" s="155"/>
      <c r="G7" s="155"/>
      <c r="H7" s="155"/>
      <c r="I7" s="155"/>
      <c r="J7" s="155"/>
      <c r="K7" s="155"/>
      <c r="L7" s="155"/>
      <c r="M7" s="155"/>
      <c r="N7" s="155"/>
    </row>
    <row r="8" spans="1:14" s="1" customFormat="1" ht="47.1" customHeight="1" x14ac:dyDescent="0.25">
      <c r="A8" s="16"/>
      <c r="B8" s="155"/>
      <c r="C8" s="155"/>
      <c r="D8" s="155"/>
      <c r="E8" s="155"/>
      <c r="F8" s="155"/>
      <c r="G8" s="155"/>
      <c r="H8" s="155"/>
      <c r="I8" s="155"/>
      <c r="J8" s="155"/>
      <c r="K8" s="155"/>
      <c r="L8" s="155"/>
      <c r="M8" s="155"/>
      <c r="N8" s="155"/>
    </row>
    <row r="9" spans="1:14" s="1" customFormat="1" ht="59.1" customHeight="1" x14ac:dyDescent="0.25">
      <c r="A9" s="16"/>
      <c r="B9" s="155"/>
      <c r="C9" s="155"/>
      <c r="D9" s="155"/>
      <c r="E9" s="155"/>
      <c r="F9" s="155"/>
      <c r="G9" s="155"/>
      <c r="H9" s="155"/>
      <c r="I9" s="155"/>
      <c r="J9" s="155"/>
      <c r="K9" s="155"/>
      <c r="L9" s="155"/>
      <c r="M9" s="155"/>
      <c r="N9" s="155"/>
    </row>
    <row r="10" spans="1:14" s="1" customFormat="1" ht="54" customHeight="1" x14ac:dyDescent="0.25">
      <c r="A10" s="16"/>
      <c r="B10" s="155"/>
      <c r="C10" s="155"/>
      <c r="D10" s="155"/>
      <c r="E10" s="155"/>
      <c r="F10" s="155"/>
      <c r="G10" s="155"/>
      <c r="H10" s="155"/>
      <c r="I10" s="155"/>
      <c r="J10" s="155"/>
      <c r="K10" s="155"/>
      <c r="L10" s="155"/>
      <c r="M10" s="155"/>
      <c r="N10" s="155"/>
    </row>
    <row r="11" spans="1:14" s="1" customFormat="1" x14ac:dyDescent="0.25">
      <c r="A11" s="16"/>
      <c r="B11" s="155"/>
      <c r="C11" s="155"/>
      <c r="D11" s="155"/>
      <c r="E11" s="155"/>
      <c r="F11" s="155"/>
      <c r="G11" s="155"/>
      <c r="H11" s="155"/>
      <c r="I11" s="155"/>
      <c r="J11" s="155"/>
      <c r="K11" s="155"/>
      <c r="L11" s="155"/>
      <c r="M11" s="155"/>
      <c r="N11" s="155"/>
    </row>
    <row r="12" spans="1:14" s="1" customFormat="1" x14ac:dyDescent="0.25">
      <c r="A12" s="16"/>
      <c r="B12" s="155"/>
      <c r="C12" s="155"/>
      <c r="D12" s="155"/>
      <c r="E12" s="155"/>
      <c r="F12" s="155"/>
      <c r="G12" s="155"/>
      <c r="H12" s="155"/>
      <c r="I12" s="155"/>
      <c r="J12" s="155"/>
      <c r="K12" s="155"/>
      <c r="L12" s="155"/>
      <c r="M12" s="155"/>
      <c r="N12" s="155"/>
    </row>
    <row r="13" spans="1:14" s="1" customFormat="1" x14ac:dyDescent="0.25">
      <c r="A13" s="16"/>
      <c r="B13" s="155"/>
      <c r="C13" s="155"/>
      <c r="D13" s="155"/>
      <c r="E13" s="155"/>
      <c r="F13" s="155"/>
      <c r="G13" s="155"/>
      <c r="H13" s="155"/>
      <c r="I13" s="155"/>
      <c r="J13" s="155"/>
      <c r="K13" s="155"/>
      <c r="L13" s="155"/>
      <c r="M13" s="155"/>
      <c r="N13" s="155"/>
    </row>
    <row r="14" spans="1:14" s="1" customFormat="1" x14ac:dyDescent="0.25">
      <c r="A14" s="16"/>
      <c r="B14" s="155"/>
      <c r="C14" s="155"/>
      <c r="D14" s="155"/>
      <c r="E14" s="155"/>
      <c r="F14" s="155"/>
      <c r="G14" s="155"/>
      <c r="H14" s="155"/>
      <c r="I14" s="155"/>
      <c r="J14" s="155"/>
      <c r="K14" s="155"/>
      <c r="L14" s="155"/>
      <c r="M14" s="155"/>
      <c r="N14" s="155"/>
    </row>
    <row r="15" spans="1:14" s="1" customFormat="1" ht="42" customHeight="1" x14ac:dyDescent="0.25">
      <c r="A15" s="16"/>
      <c r="B15" s="155"/>
      <c r="C15" s="155"/>
      <c r="D15" s="155"/>
      <c r="E15" s="155"/>
      <c r="F15" s="155"/>
      <c r="G15" s="155"/>
      <c r="H15" s="155"/>
      <c r="I15" s="155"/>
      <c r="J15" s="155"/>
      <c r="K15" s="155"/>
      <c r="L15" s="155"/>
      <c r="M15" s="155"/>
      <c r="N15" s="155"/>
    </row>
    <row r="16" spans="1:14" s="1" customFormat="1" ht="98.1" customHeight="1" x14ac:dyDescent="0.25">
      <c r="A16" s="16"/>
      <c r="B16" s="155"/>
      <c r="C16" s="155"/>
      <c r="D16" s="155"/>
      <c r="E16" s="155"/>
      <c r="F16" s="155"/>
      <c r="G16" s="155"/>
      <c r="H16" s="155"/>
      <c r="I16" s="155"/>
      <c r="J16" s="155"/>
      <c r="K16" s="155"/>
      <c r="L16" s="155"/>
      <c r="M16" s="155"/>
      <c r="N16" s="155"/>
    </row>
    <row r="17" spans="1:14" s="1" customFormat="1" x14ac:dyDescent="0.25">
      <c r="A17" s="16"/>
      <c r="B17" s="155"/>
      <c r="C17" s="155"/>
      <c r="D17" s="155"/>
      <c r="E17" s="155"/>
      <c r="F17" s="155"/>
      <c r="G17" s="155"/>
      <c r="H17" s="155"/>
      <c r="I17" s="155"/>
      <c r="J17" s="155"/>
      <c r="K17" s="155"/>
      <c r="L17" s="155"/>
      <c r="M17" s="155"/>
      <c r="N17" s="155"/>
    </row>
    <row r="18" spans="1:14" s="1" customFormat="1" x14ac:dyDescent="0.25">
      <c r="A18" s="16"/>
      <c r="B18" s="155"/>
      <c r="C18" s="155"/>
      <c r="D18" s="155"/>
      <c r="E18" s="155"/>
      <c r="F18" s="155"/>
      <c r="G18" s="155"/>
      <c r="H18" s="155"/>
      <c r="I18" s="155"/>
      <c r="J18" s="155"/>
      <c r="K18" s="155"/>
      <c r="L18" s="155"/>
      <c r="M18" s="155"/>
      <c r="N18" s="155"/>
    </row>
    <row r="19" spans="1:14" x14ac:dyDescent="0.25">
      <c r="A19" s="15"/>
      <c r="B19" s="155"/>
      <c r="C19" s="155"/>
      <c r="D19" s="155"/>
      <c r="E19" s="155"/>
      <c r="F19" s="155"/>
      <c r="G19" s="155"/>
      <c r="H19" s="155"/>
      <c r="I19" s="155"/>
      <c r="J19" s="155"/>
      <c r="K19" s="155"/>
      <c r="L19" s="155"/>
      <c r="M19" s="155"/>
      <c r="N19" s="155"/>
    </row>
    <row r="20" spans="1:14" x14ac:dyDescent="0.25">
      <c r="A20" s="15"/>
      <c r="B20" s="155"/>
      <c r="C20" s="155"/>
      <c r="D20" s="155"/>
      <c r="E20" s="155"/>
      <c r="F20" s="155"/>
      <c r="G20" s="155"/>
      <c r="H20" s="155"/>
      <c r="I20" s="155"/>
      <c r="J20" s="155"/>
      <c r="K20" s="155"/>
      <c r="L20" s="155"/>
      <c r="M20" s="155"/>
      <c r="N20" s="155"/>
    </row>
    <row r="21" spans="1:14" x14ac:dyDescent="0.25">
      <c r="A21" s="15"/>
      <c r="B21" s="155"/>
      <c r="C21" s="155"/>
      <c r="D21" s="155"/>
      <c r="E21" s="155"/>
      <c r="F21" s="155"/>
      <c r="G21" s="155"/>
      <c r="H21" s="155"/>
      <c r="I21" s="155"/>
      <c r="J21" s="155"/>
      <c r="K21" s="155"/>
      <c r="L21" s="155"/>
      <c r="M21" s="155"/>
      <c r="N21" s="155"/>
    </row>
    <row r="22" spans="1:14" x14ac:dyDescent="0.25">
      <c r="A22" s="15"/>
      <c r="B22" s="155"/>
      <c r="C22" s="155"/>
      <c r="D22" s="155"/>
      <c r="E22" s="155"/>
      <c r="F22" s="155"/>
      <c r="G22" s="155"/>
      <c r="H22" s="155"/>
      <c r="I22" s="155"/>
      <c r="J22" s="155"/>
      <c r="K22" s="155"/>
      <c r="L22" s="155"/>
      <c r="M22" s="155"/>
      <c r="N22" s="155"/>
    </row>
    <row r="23" spans="1:14" x14ac:dyDescent="0.25">
      <c r="A23" s="15"/>
      <c r="B23" s="155"/>
      <c r="C23" s="155"/>
      <c r="D23" s="155"/>
      <c r="E23" s="155"/>
      <c r="F23" s="155"/>
      <c r="G23" s="155"/>
      <c r="H23" s="155"/>
      <c r="I23" s="155"/>
      <c r="J23" s="155"/>
      <c r="K23" s="155"/>
      <c r="L23" s="155"/>
      <c r="M23" s="155"/>
      <c r="N23" s="155"/>
    </row>
    <row r="24" spans="1:14" x14ac:dyDescent="0.25">
      <c r="A24" s="15"/>
      <c r="B24" s="155"/>
      <c r="C24" s="155"/>
      <c r="D24" s="155"/>
      <c r="E24" s="155"/>
      <c r="F24" s="155"/>
      <c r="G24" s="155"/>
      <c r="H24" s="155"/>
      <c r="I24" s="155"/>
      <c r="J24" s="155"/>
      <c r="K24" s="155"/>
      <c r="L24" s="155"/>
      <c r="M24" s="155"/>
      <c r="N24" s="155"/>
    </row>
    <row r="25" spans="1:14" x14ac:dyDescent="0.25">
      <c r="A25" s="15"/>
      <c r="B25" s="155"/>
      <c r="C25" s="155"/>
      <c r="D25" s="155"/>
      <c r="E25" s="155"/>
      <c r="F25" s="155"/>
      <c r="G25" s="155"/>
      <c r="H25" s="155"/>
      <c r="I25" s="155"/>
      <c r="J25" s="155"/>
      <c r="K25" s="155"/>
      <c r="L25" s="155"/>
      <c r="M25" s="155"/>
      <c r="N25" s="155"/>
    </row>
    <row r="26" spans="1:14" x14ac:dyDescent="0.25">
      <c r="A26" s="15"/>
      <c r="B26" s="155"/>
      <c r="C26" s="155"/>
      <c r="D26" s="155"/>
      <c r="E26" s="155"/>
      <c r="F26" s="155"/>
      <c r="G26" s="155"/>
      <c r="H26" s="155"/>
      <c r="I26" s="155"/>
      <c r="J26" s="155"/>
      <c r="K26" s="155"/>
      <c r="L26" s="155"/>
      <c r="M26" s="155"/>
      <c r="N26" s="155"/>
    </row>
    <row r="27" spans="1:14" x14ac:dyDescent="0.25">
      <c r="A27" s="15"/>
      <c r="B27" s="155"/>
      <c r="C27" s="155"/>
      <c r="D27" s="155"/>
      <c r="E27" s="155"/>
      <c r="F27" s="155"/>
      <c r="G27" s="155"/>
      <c r="H27" s="155"/>
      <c r="I27" s="155"/>
      <c r="J27" s="155"/>
      <c r="K27" s="155"/>
      <c r="L27" s="155"/>
      <c r="M27" s="155"/>
      <c r="N27" s="155"/>
    </row>
  </sheetData>
  <mergeCells count="1">
    <mergeCell ref="B2:N27"/>
  </mergeCells>
  <pageMargins left="0.7" right="0.7" top="0.75" bottom="0.75" header="0.3" footer="0.3"/>
  <pageSetup paperSize="9" orientation="portrai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DCF01980BF1134E8B269FCA7E44715D" ma:contentTypeVersion="13" ma:contentTypeDescription="Create a new document." ma:contentTypeScope="" ma:versionID="e988cbd9c90ff146a1b737981d49eac0">
  <xsd:schema xmlns:xsd="http://www.w3.org/2001/XMLSchema" xmlns:xs="http://www.w3.org/2001/XMLSchema" xmlns:p="http://schemas.microsoft.com/office/2006/metadata/properties" xmlns:ns3="49b922a1-6ce4-4fae-960c-ca0636cb2601" xmlns:ns4="5720b0bd-35d7-44c6-a86b-83bf193048ee" targetNamespace="http://schemas.microsoft.com/office/2006/metadata/properties" ma:root="true" ma:fieldsID="398a68495fbb4caf94290e12e7904b45" ns3:_="" ns4:_="">
    <xsd:import namespace="49b922a1-6ce4-4fae-960c-ca0636cb2601"/>
    <xsd:import namespace="5720b0bd-35d7-44c6-a86b-83bf193048e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b922a1-6ce4-4fae-960c-ca0636cb26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720b0bd-35d7-44c6-a86b-83bf193048e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2FB5C4-BAC0-4475-8BDA-94E2CC9644DB}">
  <ds:schemaRefs>
    <ds:schemaRef ds:uri="http://schemas.microsoft.com/sharepoint/v3/contenttype/forms"/>
  </ds:schemaRefs>
</ds:datastoreItem>
</file>

<file path=customXml/itemProps2.xml><?xml version="1.0" encoding="utf-8"?>
<ds:datastoreItem xmlns:ds="http://schemas.openxmlformats.org/officeDocument/2006/customXml" ds:itemID="{F872B672-7627-44BC-96CB-2D0E7832C4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b922a1-6ce4-4fae-960c-ca0636cb2601"/>
    <ds:schemaRef ds:uri="5720b0bd-35d7-44c6-a86b-83bf193048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0F5C02-52F6-4E46-9119-20A0A7476D1E}">
  <ds:schemaRefs>
    <ds:schemaRef ds:uri="http://schemas.microsoft.com/office/2006/documentManagement/types"/>
    <ds:schemaRef ds:uri="http://www.w3.org/XML/1998/namespace"/>
    <ds:schemaRef ds:uri="49b922a1-6ce4-4fae-960c-ca0636cb2601"/>
    <ds:schemaRef ds:uri="http://purl.org/dc/terms/"/>
    <ds:schemaRef ds:uri="http://purl.org/dc/elements/1.1/"/>
    <ds:schemaRef ds:uri="http://schemas.openxmlformats.org/package/2006/metadata/core-properties"/>
    <ds:schemaRef ds:uri="http://schemas.microsoft.com/office/2006/metadata/properties"/>
    <ds:schemaRef ds:uri="5720b0bd-35d7-44c6-a86b-83bf193048ee"/>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vt:i4>
      </vt:variant>
    </vt:vector>
  </HeadingPairs>
  <TitlesOfParts>
    <vt:vector size="6" baseType="lpstr">
      <vt:lpstr>COVID</vt:lpstr>
      <vt:lpstr>Measures</vt:lpstr>
      <vt:lpstr>Matrix</vt:lpstr>
      <vt:lpstr>Back end</vt:lpstr>
      <vt:lpstr>Instructions</vt:lpstr>
      <vt:lpstr>Instructions!_Toc197309289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Emilio ADAMI</dc:creator>
  <cp:keywords/>
  <dc:description/>
  <cp:lastModifiedBy>Utente</cp:lastModifiedBy>
  <cp:revision/>
  <dcterms:created xsi:type="dcterms:W3CDTF">2020-04-27T10:58:00Z</dcterms:created>
  <dcterms:modified xsi:type="dcterms:W3CDTF">2020-10-31T17:44:09Z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20fc74-407d-41d1-8a7b-d631ecc8d6e1_Enabled">
    <vt:lpwstr>True</vt:lpwstr>
  </property>
  <property fmtid="{D5CDD505-2E9C-101B-9397-08002B2CF9AE}" pid="3" name="MSIP_Label_ec20fc74-407d-41d1-8a7b-d631ecc8d6e1_SiteId">
    <vt:lpwstr>5066740a-7594-4ab2-a210-5c9a8002fcf4</vt:lpwstr>
  </property>
  <property fmtid="{D5CDD505-2E9C-101B-9397-08002B2CF9AE}" pid="4" name="MSIP_Label_ec20fc74-407d-41d1-8a7b-d631ecc8d6e1_Owner">
    <vt:lpwstr>paoloemilio.adami@worldathletics.org</vt:lpwstr>
  </property>
  <property fmtid="{D5CDD505-2E9C-101B-9397-08002B2CF9AE}" pid="5" name="MSIP_Label_ec20fc74-407d-41d1-8a7b-d631ecc8d6e1_SetDate">
    <vt:lpwstr>2020-04-27T14:05:09.4996032Z</vt:lpwstr>
  </property>
  <property fmtid="{D5CDD505-2E9C-101B-9397-08002B2CF9AE}" pid="6" name="MSIP_Label_ec20fc74-407d-41d1-8a7b-d631ecc8d6e1_Name">
    <vt:lpwstr>IAAF-Public</vt:lpwstr>
  </property>
  <property fmtid="{D5CDD505-2E9C-101B-9397-08002B2CF9AE}" pid="7" name="MSIP_Label_ec20fc74-407d-41d1-8a7b-d631ecc8d6e1_Application">
    <vt:lpwstr>Microsoft Azure Information Protection</vt:lpwstr>
  </property>
  <property fmtid="{D5CDD505-2E9C-101B-9397-08002B2CF9AE}" pid="8" name="MSIP_Label_ec20fc74-407d-41d1-8a7b-d631ecc8d6e1_ActionId">
    <vt:lpwstr>99405cb1-27d3-417f-99fa-4eb1ff27e0a2</vt:lpwstr>
  </property>
  <property fmtid="{D5CDD505-2E9C-101B-9397-08002B2CF9AE}" pid="9" name="MSIP_Label_ec20fc74-407d-41d1-8a7b-d631ecc8d6e1_Extended_MSFT_Method">
    <vt:lpwstr>Automatic</vt:lpwstr>
  </property>
  <property fmtid="{D5CDD505-2E9C-101B-9397-08002B2CF9AE}" pid="10" name="Sensitivity">
    <vt:lpwstr>IAAF-Public</vt:lpwstr>
  </property>
  <property fmtid="{D5CDD505-2E9C-101B-9397-08002B2CF9AE}" pid="11" name="ContentTypeId">
    <vt:lpwstr>0x0101002DCF01980BF1134E8B269FCA7E44715D</vt:lpwstr>
  </property>
</Properties>
</file>